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50"/>
  </bookViews>
  <sheets>
    <sheet name="工业源-采暖季" sheetId="1" r:id="rId1"/>
    <sheet name="填报说明" sheetId="2" r:id="rId2"/>
    <sheet name="下拉项" sheetId="3" state="hidden" r:id="rId3"/>
    <sheet name="行业" sheetId="5" state="hidden" r:id="rId4"/>
    <sheet name="dictionary"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'工业源-采暖季'!$A$2:$ID$992</definedName>
    <definedName name="_xlnm._FilterDatabase" localSheetId="4" hidden="1">dictionary!$A$1:$BF$39</definedName>
    <definedName name="_xlnm._FilterDatabase" localSheetId="3" hidden="1">行业!$A$1:$AP$41</definedName>
    <definedName name="轮停">下拉项!$F$1:$F$8</definedName>
    <definedName name="_xlnm.Print_Titles" localSheetId="0">'工业源-采暖季'!$1:$1</definedName>
  </definedNames>
  <calcPr calcId="144525"/>
</workbook>
</file>

<file path=xl/comments1.xml><?xml version="1.0" encoding="utf-8"?>
<comments xmlns="http://schemas.openxmlformats.org/spreadsheetml/2006/main">
  <authors>
    <author>作者</author>
    <author>liuxia</author>
  </authors>
  <commentList>
    <comment ref="K1" authorId="0">
      <text>
        <r>
          <rPr>
            <b/>
            <sz val="9"/>
            <rFont val="宋体"/>
            <charset val="134"/>
          </rPr>
          <t>填报规则：
经度格式111.111111，保留6位有效数字
请勿出现° ′  ″等符号</t>
        </r>
      </text>
    </comment>
    <comment ref="L1" authorId="0">
      <text>
        <r>
          <rPr>
            <b/>
            <sz val="9"/>
            <rFont val="宋体"/>
            <charset val="134"/>
          </rPr>
          <t>填报规则：
纬度格式111.111111，保留6位有效数字
请勿出现° ′  ″等符号</t>
        </r>
      </text>
    </comment>
    <comment ref="M1" authorId="1">
      <text>
        <r>
          <rPr>
            <b/>
            <sz val="9"/>
            <rFont val="宋体"/>
            <charset val="134"/>
          </rPr>
          <t>填报规则：
生产线/工序要求按照1.XX工序；2.XX工艺等名称填写</t>
        </r>
      </text>
    </comment>
    <comment ref="P1" authorId="0">
      <text>
        <r>
          <rPr>
            <b/>
            <sz val="9"/>
            <rFont val="宋体"/>
            <charset val="134"/>
          </rPr>
          <t>填报规则：
数值型，若无请填写0</t>
        </r>
      </text>
    </comment>
    <comment ref="R1" authorId="0">
      <text>
        <r>
          <rPr>
            <b/>
            <sz val="9"/>
            <rFont val="宋体"/>
            <charset val="134"/>
          </rPr>
          <t>填报规则：
数值型，若无请填写0</t>
        </r>
      </text>
    </comment>
    <comment ref="U1" authorId="1">
      <text>
        <r>
          <rPr>
            <b/>
            <sz val="9"/>
            <rFont val="宋体"/>
            <charset val="134"/>
          </rPr>
          <t>填报规则：
数值型，若无请填写0</t>
        </r>
      </text>
    </comment>
    <comment ref="W1" authorId="0">
      <text>
        <r>
          <rPr>
            <b/>
            <sz val="9"/>
            <rFont val="宋体"/>
            <charset val="134"/>
          </rPr>
          <t>填报规则：
数值型，若无请填写0</t>
        </r>
      </text>
    </comment>
    <comment ref="X1" authorId="0">
      <text>
        <r>
          <rPr>
            <b/>
            <sz val="9"/>
            <rFont val="宋体"/>
            <charset val="134"/>
          </rPr>
          <t>填报规则：
数值型，若无请填写0</t>
        </r>
      </text>
    </comment>
    <comment ref="Y1" authorId="0">
      <text>
        <r>
          <rPr>
            <b/>
            <sz val="9"/>
            <rFont val="宋体"/>
            <charset val="134"/>
          </rPr>
          <t>填报规则：
数值型，若无请填写0</t>
        </r>
      </text>
    </comment>
    <comment ref="Z1" authorId="0">
      <text>
        <r>
          <rPr>
            <b/>
            <sz val="9"/>
            <rFont val="宋体"/>
            <charset val="134"/>
          </rPr>
          <t>填报规则：
数值型，若无请填写0</t>
        </r>
      </text>
    </comment>
    <comment ref="AA1" authorId="1">
      <text>
        <r>
          <rPr>
            <b/>
            <sz val="9"/>
            <rFont val="宋体"/>
            <charset val="134"/>
          </rPr>
          <t>填报规则：
写明是停产还是轮流停产，若是轮流停产写明批次时间</t>
        </r>
      </text>
    </comment>
    <comment ref="AC1" authorId="0">
      <text>
        <r>
          <rPr>
            <b/>
            <sz val="9"/>
            <rFont val="宋体"/>
            <charset val="134"/>
          </rPr>
          <t>填报规则：
数值型，若无请填写0</t>
        </r>
      </text>
    </comment>
    <comment ref="AD1" authorId="0">
      <text>
        <r>
          <rPr>
            <b/>
            <sz val="9"/>
            <rFont val="宋体"/>
            <charset val="134"/>
          </rPr>
          <t>填报规则：
数值型，若无请填写0</t>
        </r>
      </text>
    </comment>
    <comment ref="AE1" authorId="0">
      <text>
        <r>
          <rPr>
            <b/>
            <sz val="9"/>
            <rFont val="宋体"/>
            <charset val="134"/>
          </rPr>
          <t>填报规则：
数值型，若无请填写0</t>
        </r>
      </text>
    </comment>
    <comment ref="AF1" authorId="0">
      <text>
        <r>
          <rPr>
            <b/>
            <sz val="9"/>
            <rFont val="宋体"/>
            <charset val="134"/>
          </rPr>
          <t>填报规则：
数值型，若无请填写0</t>
        </r>
      </text>
    </comment>
    <comment ref="AG1" authorId="1">
      <text>
        <r>
          <rPr>
            <b/>
            <sz val="9"/>
            <rFont val="宋体"/>
            <charset val="134"/>
          </rPr>
          <t>填报规则：
写明是停产还是轮流停产，若是轮流停产写明批次时间</t>
        </r>
      </text>
    </comment>
    <comment ref="AI1" authorId="0">
      <text>
        <r>
          <rPr>
            <b/>
            <sz val="9"/>
            <rFont val="宋体"/>
            <charset val="134"/>
          </rPr>
          <t>填报规则：
数值型，若无请填写0</t>
        </r>
      </text>
    </comment>
    <comment ref="AJ1" authorId="0">
      <text>
        <r>
          <rPr>
            <b/>
            <sz val="9"/>
            <rFont val="宋体"/>
            <charset val="134"/>
          </rPr>
          <t>填报规则：
数值型，若无请填写0</t>
        </r>
      </text>
    </comment>
    <comment ref="AK1" authorId="0">
      <text>
        <r>
          <rPr>
            <b/>
            <sz val="9"/>
            <rFont val="宋体"/>
            <charset val="134"/>
          </rPr>
          <t>填报规则：
数值型，若无请填写0</t>
        </r>
      </text>
    </comment>
    <comment ref="AL1" authorId="0">
      <text>
        <r>
          <rPr>
            <b/>
            <sz val="9"/>
            <rFont val="宋体"/>
            <charset val="134"/>
          </rPr>
          <t>填报规则：
数值型，若无请填写0</t>
        </r>
      </text>
    </comment>
    <comment ref="AM1" authorId="1">
      <text>
        <r>
          <rPr>
            <b/>
            <sz val="9"/>
            <rFont val="宋体"/>
            <charset val="134"/>
          </rPr>
          <t>填报规则：
写明是停产还是轮流停产，若是轮流停产写明批次时间</t>
        </r>
      </text>
    </comment>
    <comment ref="AO1" authorId="0">
      <text>
        <r>
          <rPr>
            <b/>
            <sz val="9"/>
            <rFont val="宋体"/>
            <charset val="134"/>
          </rPr>
          <t>填报规则：
数值型，若无请填写0</t>
        </r>
      </text>
    </comment>
    <comment ref="AP1" authorId="0">
      <text>
        <r>
          <rPr>
            <b/>
            <sz val="9"/>
            <rFont val="宋体"/>
            <charset val="134"/>
          </rPr>
          <t>填报规则：
数值型，若无请填写0</t>
        </r>
      </text>
    </comment>
    <comment ref="AQ1" authorId="0">
      <text>
        <r>
          <rPr>
            <b/>
            <sz val="9"/>
            <rFont val="宋体"/>
            <charset val="134"/>
          </rPr>
          <t>填报规则：
数值型，若无请填写0</t>
        </r>
      </text>
    </comment>
  </commentList>
</comments>
</file>

<file path=xl/sharedStrings.xml><?xml version="1.0" encoding="utf-8"?>
<sst xmlns="http://schemas.openxmlformats.org/spreadsheetml/2006/main" count="10004">
  <si>
    <t>序号</t>
  </si>
  <si>
    <r>
      <rPr>
        <b/>
        <sz val="12"/>
        <color theme="1" tint="0.0499893185216834"/>
        <rFont val="宋体"/>
        <charset val="134"/>
      </rPr>
      <t>年份</t>
    </r>
    <r>
      <rPr>
        <b/>
        <sz val="12"/>
        <color theme="1" tint="0.0499893185216834"/>
        <rFont val="Times New Roman"/>
        <charset val="134"/>
      </rPr>
      <t>*</t>
    </r>
  </si>
  <si>
    <t>企业名称</t>
  </si>
  <si>
    <r>
      <rPr>
        <b/>
        <sz val="12"/>
        <color theme="1" tint="0.0499893185216834"/>
        <rFont val="宋体"/>
        <charset val="134"/>
      </rPr>
      <t>所属区县名称（先选所属城市）</t>
    </r>
    <r>
      <rPr>
        <b/>
        <sz val="12"/>
        <color theme="1" tint="0.0499893185216834"/>
        <rFont val="Times New Roman"/>
        <charset val="134"/>
      </rPr>
      <t>*</t>
    </r>
  </si>
  <si>
    <r>
      <rPr>
        <b/>
        <sz val="12"/>
        <color theme="1" tint="0.0499893185216834"/>
        <rFont val="宋体"/>
        <charset val="134"/>
      </rPr>
      <t>行政区代码</t>
    </r>
    <r>
      <rPr>
        <b/>
        <sz val="12"/>
        <color theme="1" tint="0.0499893185216834"/>
        <rFont val="Times New Roman"/>
        <charset val="134"/>
      </rPr>
      <t>*</t>
    </r>
  </si>
  <si>
    <r>
      <rPr>
        <b/>
        <sz val="12"/>
        <color theme="1" tint="0.0499893185216834"/>
        <rFont val="宋体"/>
        <charset val="134"/>
      </rPr>
      <t>详细地址</t>
    </r>
    <r>
      <rPr>
        <b/>
        <sz val="12"/>
        <color theme="1" tint="0.0499893185216834"/>
        <rFont val="Times New Roman"/>
        <charset val="134"/>
      </rPr>
      <t>*</t>
    </r>
  </si>
  <si>
    <r>
      <rPr>
        <b/>
        <sz val="12"/>
        <color theme="1" tint="0.0499893185216834"/>
        <rFont val="宋体"/>
        <charset val="134"/>
      </rPr>
      <t>一级行业</t>
    </r>
    <r>
      <rPr>
        <b/>
        <sz val="12"/>
        <color theme="1" tint="0.0499893185216834"/>
        <rFont val="Times New Roman"/>
        <charset val="134"/>
      </rPr>
      <t>*</t>
    </r>
  </si>
  <si>
    <r>
      <rPr>
        <b/>
        <sz val="12"/>
        <color theme="1" tint="0.0499893185216834"/>
        <rFont val="宋体"/>
        <charset val="134"/>
      </rPr>
      <t>二级行业</t>
    </r>
    <r>
      <rPr>
        <b/>
        <sz val="12"/>
        <color theme="1" tint="0.0499893185216834"/>
        <rFont val="Times New Roman"/>
        <charset val="134"/>
      </rPr>
      <t>*</t>
    </r>
  </si>
  <si>
    <r>
      <rPr>
        <b/>
        <sz val="12"/>
        <color theme="1" tint="0.0499893185216834"/>
        <rFont val="宋体"/>
        <charset val="134"/>
      </rPr>
      <t>是否纳入环统</t>
    </r>
    <r>
      <rPr>
        <b/>
        <sz val="12"/>
        <color theme="1" tint="0.0499893185216834"/>
        <rFont val="Times New Roman"/>
        <charset val="134"/>
      </rPr>
      <t>*</t>
    </r>
  </si>
  <si>
    <r>
      <rPr>
        <b/>
        <sz val="12"/>
        <color theme="1" tint="0.0499893185216834"/>
        <rFont val="宋体"/>
        <charset val="134"/>
      </rPr>
      <t>法人代表</t>
    </r>
    <r>
      <rPr>
        <b/>
        <sz val="12"/>
        <color theme="1" tint="0.0499893185216834"/>
        <rFont val="Times New Roman"/>
        <charset val="134"/>
      </rPr>
      <t>*</t>
    </r>
  </si>
  <si>
    <r>
      <rPr>
        <b/>
        <sz val="12"/>
        <color theme="1" tint="0.0499893185216834"/>
        <rFont val="宋体"/>
        <charset val="134"/>
      </rPr>
      <t>经度</t>
    </r>
    <r>
      <rPr>
        <b/>
        <sz val="12"/>
        <color theme="1" tint="0.0499893185216834"/>
        <rFont val="Times New Roman"/>
        <charset val="134"/>
      </rPr>
      <t>*</t>
    </r>
  </si>
  <si>
    <r>
      <rPr>
        <b/>
        <sz val="12"/>
        <color theme="1" tint="0.0499893185216834"/>
        <rFont val="宋体"/>
        <charset val="134"/>
      </rPr>
      <t>纬度</t>
    </r>
    <r>
      <rPr>
        <b/>
        <sz val="12"/>
        <color theme="1" tint="0.0499893185216834"/>
        <rFont val="Times New Roman"/>
        <charset val="134"/>
      </rPr>
      <t>*</t>
    </r>
  </si>
  <si>
    <r>
      <rPr>
        <b/>
        <sz val="12"/>
        <color theme="1" tint="0.0499893185216834"/>
        <rFont val="宋体"/>
        <charset val="134"/>
      </rPr>
      <t>生产线</t>
    </r>
    <r>
      <rPr>
        <b/>
        <sz val="12"/>
        <color theme="1" tint="0.0499893185216834"/>
        <rFont val="Times New Roman"/>
        <charset val="134"/>
      </rPr>
      <t>/</t>
    </r>
    <r>
      <rPr>
        <b/>
        <sz val="12"/>
        <color theme="1" tint="0.0499893185216834"/>
        <rFont val="宋体"/>
        <charset val="134"/>
      </rPr>
      <t>工序</t>
    </r>
    <r>
      <rPr>
        <b/>
        <sz val="12"/>
        <color theme="1" tint="0.0499893185216834"/>
        <rFont val="Times New Roman"/>
        <charset val="134"/>
      </rPr>
      <t>*</t>
    </r>
  </si>
  <si>
    <r>
      <rPr>
        <b/>
        <sz val="12"/>
        <color theme="1" tint="0.0499893185216834"/>
        <rFont val="宋体"/>
        <charset val="134"/>
      </rPr>
      <t>是否为备用设备</t>
    </r>
    <r>
      <rPr>
        <b/>
        <sz val="12"/>
        <color theme="1" tint="0.0499893185216834"/>
        <rFont val="Times New Roman"/>
        <charset val="134"/>
      </rPr>
      <t>/</t>
    </r>
    <r>
      <rPr>
        <b/>
        <sz val="12"/>
        <color theme="1" tint="0.0499893185216834"/>
        <rFont val="宋体"/>
        <charset val="134"/>
      </rPr>
      <t>工序</t>
    </r>
    <r>
      <rPr>
        <b/>
        <sz val="12"/>
        <color theme="1" tint="0.0499893185216834"/>
        <rFont val="Times New Roman"/>
        <charset val="134"/>
      </rPr>
      <t>*</t>
    </r>
  </si>
  <si>
    <r>
      <rPr>
        <b/>
        <sz val="12"/>
        <color theme="1" tint="0.0499893185216834"/>
        <rFont val="宋体"/>
        <charset val="134"/>
      </rPr>
      <t>主要产品</t>
    </r>
    <r>
      <rPr>
        <b/>
        <sz val="12"/>
        <color theme="1" tint="0.0499893185216834"/>
        <rFont val="Times New Roman"/>
        <charset val="134"/>
      </rPr>
      <t>*</t>
    </r>
  </si>
  <si>
    <r>
      <rPr>
        <b/>
        <sz val="12"/>
        <color theme="1" tint="0.0499893185216834"/>
        <rFont val="宋体"/>
        <charset val="134"/>
      </rPr>
      <t>主要产品产量</t>
    </r>
    <r>
      <rPr>
        <b/>
        <sz val="12"/>
        <color theme="1" tint="0.0499893185216834"/>
        <rFont val="Times New Roman"/>
        <charset val="134"/>
      </rPr>
      <t>*</t>
    </r>
  </si>
  <si>
    <r>
      <rPr>
        <b/>
        <sz val="12"/>
        <color theme="1" tint="0.0499893185216834"/>
        <rFont val="宋体"/>
        <charset val="134"/>
      </rPr>
      <t>产品单位</t>
    </r>
    <r>
      <rPr>
        <b/>
        <sz val="12"/>
        <color theme="1" tint="0.0499893185216834"/>
        <rFont val="Times New Roman"/>
        <charset val="134"/>
      </rPr>
      <t>*</t>
    </r>
  </si>
  <si>
    <r>
      <rPr>
        <b/>
        <sz val="12"/>
        <color theme="1" tint="0.0499893185216834"/>
        <rFont val="宋体"/>
        <charset val="134"/>
      </rPr>
      <t>产能规模</t>
    </r>
    <r>
      <rPr>
        <b/>
        <sz val="12"/>
        <color theme="1" tint="0.0499893185216834"/>
        <rFont val="Times New Roman"/>
        <charset val="134"/>
      </rPr>
      <t>*</t>
    </r>
  </si>
  <si>
    <r>
      <rPr>
        <b/>
        <sz val="12"/>
        <color theme="1" tint="0.0499893185216834"/>
        <rFont val="宋体"/>
        <charset val="134"/>
      </rPr>
      <t>产能规模单位</t>
    </r>
    <r>
      <rPr>
        <b/>
        <sz val="12"/>
        <color theme="1" tint="0.0499893185216834"/>
        <rFont val="Times New Roman"/>
        <charset val="134"/>
      </rPr>
      <t>*</t>
    </r>
  </si>
  <si>
    <r>
      <rPr>
        <b/>
        <sz val="12"/>
        <color theme="1" tint="0.0499893185216834"/>
        <rFont val="宋体"/>
        <charset val="134"/>
      </rPr>
      <t>能源消费类型</t>
    </r>
    <r>
      <rPr>
        <b/>
        <sz val="12"/>
        <color theme="1" tint="0.0499893185216834"/>
        <rFont val="Times New Roman"/>
        <charset val="134"/>
      </rPr>
      <t>*</t>
    </r>
  </si>
  <si>
    <r>
      <rPr>
        <b/>
        <sz val="12"/>
        <color theme="1" tint="0.0499893185216834"/>
        <rFont val="宋体"/>
        <charset val="134"/>
      </rPr>
      <t>能源消耗量</t>
    </r>
    <r>
      <rPr>
        <b/>
        <sz val="12"/>
        <color theme="1" tint="0.0499893185216834"/>
        <rFont val="Times New Roman"/>
        <charset val="134"/>
      </rPr>
      <t>*</t>
    </r>
  </si>
  <si>
    <r>
      <rPr>
        <b/>
        <sz val="12"/>
        <color theme="1" tint="0.0499893185216834"/>
        <rFont val="宋体"/>
        <charset val="134"/>
      </rPr>
      <t>能源消耗量单位</t>
    </r>
    <r>
      <rPr>
        <b/>
        <sz val="12"/>
        <color theme="1" tint="0.0499893185216834"/>
        <rFont val="Times New Roman"/>
        <charset val="134"/>
      </rPr>
      <t>*</t>
    </r>
  </si>
  <si>
    <r>
      <rPr>
        <b/>
        <sz val="12"/>
        <color theme="1" tint="0.0499893185216834"/>
        <rFont val="宋体"/>
        <charset val="134"/>
      </rPr>
      <t>主要污染物排放量（千克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t>
    </r>
    <r>
      <rPr>
        <b/>
        <sz val="12"/>
        <color theme="1" tint="0.0499893185216834"/>
        <rFont val="宋体"/>
        <charset val="134"/>
      </rPr>
      <t>烟粉尘</t>
    </r>
    <r>
      <rPr>
        <b/>
        <sz val="12"/>
        <color theme="1" tint="0.0499893185216834"/>
        <rFont val="Times New Roman"/>
        <charset val="134"/>
      </rPr>
      <t>*</t>
    </r>
  </si>
  <si>
    <r>
      <rPr>
        <b/>
        <sz val="12"/>
        <color theme="1" tint="0.0499893185216834"/>
        <rFont val="宋体"/>
        <charset val="134"/>
      </rPr>
      <t>主要污染物排放量（千克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_SO2*</t>
    </r>
  </si>
  <si>
    <r>
      <rPr>
        <b/>
        <sz val="12"/>
        <color theme="1" tint="0.0499893185216834"/>
        <rFont val="宋体"/>
        <charset val="134"/>
      </rPr>
      <t>主要污染物排放量（千克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_NOx*</t>
    </r>
  </si>
  <si>
    <r>
      <rPr>
        <b/>
        <sz val="12"/>
        <color theme="1" tint="0.0499893185216834"/>
        <rFont val="宋体"/>
        <charset val="134"/>
      </rPr>
      <t>主要污染物排放量（千克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_VOCs*</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</si>
  <si>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停限产措施</t>
    </r>
    <r>
      <rPr>
        <b/>
        <sz val="12"/>
        <color theme="1" tint="0.0499893185216834"/>
        <rFont val="Times New Roman"/>
        <charset val="134"/>
      </rPr>
      <t>*</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</si>
  <si>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应急成本（元</t>
    </r>
    <r>
      <rPr>
        <b/>
        <sz val="12"/>
        <color theme="1" tint="0.0499893185216834"/>
        <rFont val="Times New Roman"/>
        <charset val="134"/>
      </rPr>
      <t>/</t>
    </r>
    <r>
      <rPr>
        <b/>
        <sz val="12"/>
        <color theme="1" tint="0.0499893185216834"/>
        <rFont val="宋体"/>
        <charset val="134"/>
      </rPr>
      <t>天）</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</si>
  <si>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t>
    </r>
    <r>
      <rPr>
        <b/>
        <sz val="12"/>
        <color theme="1" tint="0.0499893185216834"/>
        <rFont val="宋体"/>
        <charset val="134"/>
      </rPr>
      <t>烟粉尘</t>
    </r>
    <r>
      <rPr>
        <b/>
        <sz val="12"/>
        <color theme="1" tint="0.0499893185216834"/>
        <rFont val="Times New Roman"/>
        <charset val="134"/>
      </rPr>
      <t>*</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</si>
  <si>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_SO2*</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</si>
  <si>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_NOx*</t>
    </r>
  </si>
  <si>
    <r>
      <rPr>
        <b/>
        <sz val="12"/>
        <color theme="1" tint="0.0499893185216834"/>
        <rFont val="宋体"/>
        <charset val="134"/>
      </rPr>
      <t>红色预警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_VOCs*</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</si>
  <si>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停限产措施</t>
    </r>
    <r>
      <rPr>
        <b/>
        <sz val="12"/>
        <color theme="1" tint="0.0499893185216834"/>
        <rFont val="Times New Roman"/>
        <charset val="134"/>
      </rPr>
      <t>*</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</si>
  <si>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应急成本（元</t>
    </r>
    <r>
      <rPr>
        <b/>
        <sz val="12"/>
        <color theme="1" tint="0.0499893185216834"/>
        <rFont val="Times New Roman"/>
        <charset val="134"/>
      </rPr>
      <t>/</t>
    </r>
    <r>
      <rPr>
        <b/>
        <sz val="12"/>
        <color theme="1" tint="0.0499893185216834"/>
        <rFont val="宋体"/>
        <charset val="134"/>
      </rPr>
      <t>天）</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</si>
  <si>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t>
    </r>
    <r>
      <rPr>
        <b/>
        <sz val="12"/>
        <color theme="1" tint="0.0499893185216834"/>
        <rFont val="宋体"/>
        <charset val="134"/>
      </rPr>
      <t>烟粉尘</t>
    </r>
    <r>
      <rPr>
        <b/>
        <sz val="12"/>
        <color theme="1" tint="0.0499893185216834"/>
        <rFont val="Times New Roman"/>
        <charset val="134"/>
      </rPr>
      <t>*</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</si>
  <si>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_SO2*</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</si>
  <si>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_NOx*</t>
    </r>
  </si>
  <si>
    <r>
      <rPr>
        <b/>
        <sz val="12"/>
        <color theme="1" tint="0.0499893185216834"/>
        <rFont val="宋体"/>
        <charset val="134"/>
      </rPr>
      <t>橙色预警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_VOCs*</t>
    </r>
  </si>
  <si>
    <r>
      <rPr>
        <b/>
        <sz val="12"/>
        <color theme="1" tint="0.0499893185216834"/>
        <rFont val="宋体"/>
        <charset val="134"/>
      </rPr>
      <t>黄色预警</t>
    </r>
    <r>
      <rPr>
        <b/>
        <sz val="12"/>
        <color theme="1" tint="0.0499893185216834"/>
        <rFont val="Times New Roman"/>
        <charset val="134"/>
      </rPr>
      <t>_</t>
    </r>
    <r>
      <rPr>
        <b/>
        <sz val="12"/>
        <color theme="1" tint="0.0499893185216834"/>
        <rFont val="宋体"/>
        <charset val="134"/>
      </rPr>
      <t>停限产措施</t>
    </r>
    <r>
      <rPr>
        <b/>
        <sz val="12"/>
        <color theme="1" tint="0.0499893185216834"/>
        <rFont val="Times New Roman"/>
        <charset val="134"/>
      </rPr>
      <t>*</t>
    </r>
  </si>
  <si>
    <r>
      <rPr>
        <b/>
        <sz val="12"/>
        <color theme="1" tint="0.0499893185216834"/>
        <rFont val="宋体"/>
        <charset val="134"/>
      </rPr>
      <t>黄色预警</t>
    </r>
    <r>
      <rPr>
        <b/>
        <sz val="12"/>
        <color theme="1" tint="0.0499893185216834"/>
        <rFont val="Times New Roman"/>
        <charset val="134"/>
      </rPr>
      <t>_</t>
    </r>
    <r>
      <rPr>
        <b/>
        <sz val="12"/>
        <color theme="1" tint="0.0499893185216834"/>
        <rFont val="宋体"/>
        <charset val="134"/>
      </rPr>
      <t>应急成本（元</t>
    </r>
    <r>
      <rPr>
        <b/>
        <sz val="12"/>
        <color theme="1" tint="0.0499893185216834"/>
        <rFont val="Times New Roman"/>
        <charset val="134"/>
      </rPr>
      <t>/</t>
    </r>
    <r>
      <rPr>
        <b/>
        <sz val="12"/>
        <color theme="1" tint="0.0499893185216834"/>
        <rFont val="宋体"/>
        <charset val="134"/>
      </rPr>
      <t>天）</t>
    </r>
  </si>
  <si>
    <r>
      <rPr>
        <b/>
        <sz val="12"/>
        <color theme="1" tint="0.0499893185216834"/>
        <rFont val="宋体"/>
        <charset val="134"/>
      </rPr>
      <t>黄色预警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t>
    </r>
    <r>
      <rPr>
        <b/>
        <sz val="12"/>
        <color theme="1" tint="0.0499893185216834"/>
        <rFont val="宋体"/>
        <charset val="134"/>
      </rPr>
      <t>烟粉尘</t>
    </r>
    <r>
      <rPr>
        <b/>
        <sz val="12"/>
        <color theme="1" tint="0.0499893185216834"/>
        <rFont val="Times New Roman"/>
        <charset val="134"/>
      </rPr>
      <t>*</t>
    </r>
  </si>
  <si>
    <r>
      <rPr>
        <b/>
        <sz val="12"/>
        <color theme="1" tint="0.0499893185216834"/>
        <rFont val="宋体"/>
        <charset val="134"/>
      </rPr>
      <t>黄色预警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_SO2*</t>
    </r>
  </si>
  <si>
    <r>
      <rPr>
        <b/>
        <sz val="12"/>
        <color theme="1" tint="0.0499893185216834"/>
        <rFont val="宋体"/>
        <charset val="134"/>
      </rPr>
      <t>黄色预警</t>
    </r>
    <r>
      <rPr>
        <b/>
        <sz val="12"/>
        <color theme="1" tint="0.0499893185216834"/>
        <rFont val="Times New Roman"/>
        <charset val="134"/>
      </rPr>
      <t>_</t>
    </r>
    <r>
      <rPr>
        <b/>
        <sz val="12"/>
        <color theme="1" tint="0.0499893185216834"/>
        <rFont val="宋体"/>
        <charset val="134"/>
      </rPr>
      <t>估算减排量（千克</t>
    </r>
    <r>
      <rPr>
        <b/>
        <sz val="12"/>
        <color theme="1" tint="0.0499893185216834"/>
        <rFont val="Times New Roman"/>
        <charset val="134"/>
      </rPr>
      <t>/</t>
    </r>
    <r>
      <rPr>
        <b/>
        <sz val="12"/>
        <color theme="1" tint="0.0499893185216834"/>
        <rFont val="宋体"/>
        <charset val="134"/>
      </rPr>
      <t>天）</t>
    </r>
    <r>
      <rPr>
        <b/>
        <sz val="12"/>
        <color theme="1" tint="0.0499893185216834"/>
        <rFont val="Times New Roman"/>
        <charset val="134"/>
      </rPr>
      <t>_NOx*</t>
    </r>
  </si>
  <si>
    <t>淮海工业集团有限公司</t>
  </si>
  <si>
    <t>潞州区</t>
  </si>
  <si>
    <t>长治市惠丰街</t>
  </si>
  <si>
    <t>其他制造业</t>
  </si>
  <si>
    <t>其他</t>
  </si>
  <si>
    <t>是</t>
  </si>
  <si>
    <t>冯志君</t>
  </si>
  <si>
    <t>涉密</t>
  </si>
  <si>
    <r>
      <rPr>
        <sz val="12"/>
        <color theme="1" tint="0.0499893185216834"/>
        <rFont val="宋体"/>
        <charset val="134"/>
      </rPr>
      <t>喷漆线</t>
    </r>
    <r>
      <rPr>
        <sz val="12"/>
        <color theme="1" tint="0.0499893185216834"/>
        <rFont val="Times New Roman"/>
        <charset val="134"/>
      </rPr>
      <t>2</t>
    </r>
    <r>
      <rPr>
        <sz val="12"/>
        <color theme="1" tint="0.0499893185216834"/>
        <rFont val="宋体"/>
        <charset val="134"/>
      </rPr>
      <t>条，铸造</t>
    </r>
    <r>
      <rPr>
        <sz val="12"/>
        <color theme="1" tint="0.0499893185216834"/>
        <rFont val="Times New Roman"/>
        <charset val="134"/>
      </rPr>
      <t>1</t>
    </r>
    <r>
      <rPr>
        <sz val="12"/>
        <color theme="1" tint="0.0499893185216834"/>
        <rFont val="宋体"/>
        <charset val="134"/>
      </rPr>
      <t>条</t>
    </r>
  </si>
  <si>
    <t>否</t>
  </si>
  <si>
    <t>涉及挥发性有机物排放的喷漆工段停产。错峰运输：停止公路运输</t>
  </si>
  <si>
    <r>
      <rPr>
        <sz val="12"/>
        <color theme="1" tint="0.0499893185216834"/>
        <rFont val="宋体"/>
        <charset val="134"/>
      </rPr>
      <t>涉及挥发性有机物排放的喷漆工段停产。错峰运输：高排放车辆禁止运输，限制国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</si>
  <si>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涉及挥发性有机物排放的喷漆工段停产。错峰运输：高排放车辆禁止运输，限制国4、国5运输车辆比例，限制量限制量为正常量的20%</t>
  </si>
  <si>
    <t>长治清华机械有限公司</t>
  </si>
  <si>
    <t>长治市清华街</t>
  </si>
  <si>
    <t>铁路、船舶、航空航天和其他运输设备制造业</t>
  </si>
  <si>
    <t>潘裕林</t>
  </si>
  <si>
    <r>
      <rPr>
        <sz val="12"/>
        <color theme="1" tint="0.0499893185216834"/>
        <rFont val="宋体"/>
        <charset val="134"/>
      </rPr>
      <t>涂装生产线</t>
    </r>
    <r>
      <rPr>
        <sz val="12"/>
        <color theme="1" tint="0.0499893185216834"/>
        <rFont val="Times New Roman"/>
        <charset val="134"/>
      </rPr>
      <t>2</t>
    </r>
    <r>
      <rPr>
        <sz val="12"/>
        <color theme="1" tint="0.0499893185216834"/>
        <rFont val="宋体"/>
        <charset val="134"/>
      </rPr>
      <t>条</t>
    </r>
  </si>
  <si>
    <t>9.7</t>
  </si>
  <si>
    <r>
      <rPr>
        <sz val="12"/>
        <color theme="1" tint="0.0499893185216834"/>
        <rFont val="宋体"/>
        <charset val="134"/>
      </rPr>
      <t>涉及挥发性有机物排放的喷漆工段停产。错峰运输：高排放车辆禁止运输，限制国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</si>
  <si>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长治虹源光电科技有限公司</t>
  </si>
  <si>
    <r>
      <rPr>
        <sz val="12"/>
        <color theme="1" tint="0.0499893185216834"/>
        <rFont val="宋体"/>
        <charset val="134"/>
      </rPr>
      <t>长治市城区北董新街</t>
    </r>
    <r>
      <rPr>
        <sz val="12"/>
        <color theme="1" tint="0.0499893185216834"/>
        <rFont val="Times New Roman"/>
        <charset val="134"/>
      </rPr>
      <t>35</t>
    </r>
    <r>
      <rPr>
        <sz val="12"/>
        <color theme="1" tint="0.0499893185216834"/>
        <rFont val="宋体"/>
        <charset val="134"/>
      </rPr>
      <t>号</t>
    </r>
  </si>
  <si>
    <t>计算机、通信和其他电子设备制造业</t>
  </si>
  <si>
    <t>李月平</t>
  </si>
  <si>
    <r>
      <rPr>
        <sz val="12"/>
        <color theme="1" tint="0.0499893185216834"/>
        <rFont val="宋体"/>
        <charset val="134"/>
      </rPr>
      <t>点胶烤箱</t>
    </r>
    <r>
      <rPr>
        <sz val="12"/>
        <color theme="1" tint="0.0499893185216834"/>
        <rFont val="Times New Roman"/>
        <charset val="134"/>
      </rPr>
      <t>91</t>
    </r>
    <r>
      <rPr>
        <sz val="12"/>
        <color theme="1" tint="0.0499893185216834"/>
        <rFont val="宋体"/>
        <charset val="134"/>
      </rPr>
      <t>个</t>
    </r>
  </si>
  <si>
    <r>
      <rPr>
        <sz val="12"/>
        <color theme="1" tint="0.0499893185216834"/>
        <rFont val="Times New Roman"/>
        <charset val="134"/>
      </rPr>
      <t>Led</t>
    </r>
    <r>
      <rPr>
        <sz val="12"/>
        <color theme="1" tint="0.0499893185216834"/>
        <rFont val="宋体"/>
        <charset val="134"/>
      </rPr>
      <t>灯珠</t>
    </r>
  </si>
  <si>
    <t>33589KK</t>
  </si>
  <si>
    <t>KK</t>
  </si>
  <si>
    <t>电能</t>
  </si>
  <si>
    <t>28800000</t>
  </si>
  <si>
    <t>KWH</t>
  </si>
  <si>
    <r>
      <rPr>
        <sz val="12"/>
        <color theme="1" tint="0.0499893185216834"/>
        <rFont val="宋体"/>
        <charset val="134"/>
      </rPr>
      <t>涉及挥发性有机物排放的点胶箱停</t>
    </r>
    <r>
      <rPr>
        <sz val="12"/>
        <color theme="1" tint="0.0499893185216834"/>
        <rFont val="Times New Roman"/>
        <charset val="134"/>
      </rPr>
      <t>27</t>
    </r>
    <r>
      <rPr>
        <sz val="12"/>
        <color theme="1" tint="0.0499893185216834"/>
        <rFont val="宋体"/>
        <charset val="134"/>
      </rPr>
      <t>个。错峰运输：停止公路运输</t>
    </r>
  </si>
  <si>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</si>
  <si>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</si>
  <si>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长治市华光半导体科技有限公司</t>
  </si>
  <si>
    <r>
      <rPr>
        <sz val="12"/>
        <color theme="1" tint="0.0499893185216834"/>
        <rFont val="宋体"/>
        <charset val="134"/>
      </rPr>
      <t>长治市城区北董新街</t>
    </r>
    <r>
      <rPr>
        <sz val="12"/>
        <color theme="1" tint="0.0499893185216834"/>
        <rFont val="Times New Roman"/>
        <charset val="134"/>
      </rPr>
      <t>36</t>
    </r>
    <r>
      <rPr>
        <sz val="12"/>
        <color theme="1" tint="0.0499893185216834"/>
        <rFont val="宋体"/>
        <charset val="134"/>
      </rPr>
      <t>号</t>
    </r>
  </si>
  <si>
    <t>李世民</t>
  </si>
  <si>
    <r>
      <rPr>
        <sz val="12"/>
        <color theme="1" tint="0.0499893185216834"/>
        <rFont val="宋体"/>
        <charset val="134"/>
      </rPr>
      <t>点胶烤箱</t>
    </r>
    <r>
      <rPr>
        <sz val="12"/>
        <color theme="1" tint="0.0499893185216834"/>
        <rFont val="Times New Roman"/>
        <charset val="134"/>
      </rPr>
      <t>97</t>
    </r>
    <r>
      <rPr>
        <sz val="12"/>
        <color theme="1" tint="0.0499893185216834"/>
        <rFont val="宋体"/>
        <charset val="134"/>
      </rPr>
      <t>个</t>
    </r>
  </si>
  <si>
    <t>26803KK</t>
  </si>
  <si>
    <t>13296644</t>
  </si>
  <si>
    <r>
      <rPr>
        <sz val="12"/>
        <color theme="1" tint="0.0499893185216834"/>
        <rFont val="宋体"/>
        <charset val="134"/>
      </rPr>
      <t>涉及挥发性有机物排放的点胶箱停</t>
    </r>
    <r>
      <rPr>
        <sz val="12"/>
        <color theme="1" tint="0.0499893185216834"/>
        <rFont val="Times New Roman"/>
        <charset val="134"/>
      </rPr>
      <t>29</t>
    </r>
    <r>
      <rPr>
        <sz val="12"/>
        <color theme="1" tint="0.0499893185216834"/>
        <rFont val="宋体"/>
        <charset val="134"/>
      </rPr>
      <t>个。错峰运输：停止公路运输</t>
    </r>
  </si>
  <si>
    <t>0</t>
  </si>
  <si>
    <t>0.18</t>
  </si>
  <si>
    <t>山西中德投资集团有限责任公司</t>
  </si>
  <si>
    <t>英雄南路街道</t>
  </si>
  <si>
    <t>橡胶和塑料制品业</t>
  </si>
  <si>
    <t>塑料制品</t>
  </si>
  <si>
    <t>程田青</t>
  </si>
  <si>
    <t>挤出工序</t>
  </si>
  <si>
    <t>型材</t>
  </si>
  <si>
    <t>20000</t>
  </si>
  <si>
    <t>吨</t>
  </si>
  <si>
    <t>50000</t>
  </si>
  <si>
    <t>1500000</t>
  </si>
  <si>
    <t>kwh</t>
  </si>
  <si>
    <t>型材挤出一、二车间全线封闭。错峰运输：停止公路运输</t>
  </si>
  <si>
    <r>
      <rPr>
        <sz val="12"/>
        <color theme="1" tint="0.0499893185216834"/>
        <rFont val="宋体"/>
        <charset val="134"/>
      </rPr>
      <t>一车间封闭，二车间十条线停线，三五车间合计十条线停线。错峰运输：高排放车辆禁止运输，限制国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</si>
  <si>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一车间封闭，二车间三条线停线，三车间三条挤出线停产。错峰运输：高排放车辆禁止运输，限制国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</si>
  <si>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王桂兰</t>
  </si>
  <si>
    <t>挤出、注塑工序</t>
  </si>
  <si>
    <t>管材</t>
  </si>
  <si>
    <t>30000</t>
  </si>
  <si>
    <t>管材挤出十条生产线停产；注塑八条生产线停产。错峰运输：停止公路运输</t>
  </si>
  <si>
    <r>
      <rPr>
        <sz val="12"/>
        <color theme="1" tint="0.0499893185216834"/>
        <rFont val="宋体"/>
        <charset val="134"/>
      </rPr>
      <t>管材挤出七条生产线停产；注塑六条生产线停产。错峰运输：高排放车辆禁止运输，限制国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</si>
  <si>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管材挤出五条生产线停产；注塑四条生产线停产。错峰运输：高排放车辆禁止运输，限制国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</si>
  <si>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有色金属冶炼和压延加工业</t>
  </si>
  <si>
    <t>有色金属压延加工</t>
  </si>
  <si>
    <t>挤压工序、压铸工序、粉末喷涂</t>
  </si>
  <si>
    <t>铝材、汽车零部件</t>
  </si>
  <si>
    <t>天然气</t>
  </si>
  <si>
    <t>m3</t>
  </si>
  <si>
    <t>粉末喷涂可生产，喷涂工序停产。错峰运输：停止公路运输</t>
  </si>
  <si>
    <t>200000</t>
  </si>
  <si>
    <r>
      <rPr>
        <sz val="12"/>
        <color theme="1" tint="0.0499893185216834"/>
        <rFont val="宋体"/>
        <charset val="134"/>
      </rPr>
      <t>粉末喷涂生产，立式卧式各</t>
    </r>
    <r>
      <rPr>
        <sz val="12"/>
        <color theme="1" tint="0.0499893185216834"/>
        <rFont val="Times New Roman"/>
        <charset val="134"/>
      </rPr>
      <t>1</t>
    </r>
    <r>
      <rPr>
        <sz val="12"/>
        <color theme="1" tint="0.0499893185216834"/>
        <rFont val="宋体"/>
        <charset val="134"/>
      </rPr>
      <t>条喷涂工序，轮流停产。错峰运输：高排放车辆禁止运输，限制国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</si>
  <si>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粉末喷涂生产，立式卧式各</t>
    </r>
    <r>
      <rPr>
        <sz val="12"/>
        <color theme="1" tint="0.0499893185216834"/>
        <rFont val="Times New Roman"/>
        <charset val="134"/>
      </rPr>
      <t>1</t>
    </r>
    <r>
      <rPr>
        <sz val="12"/>
        <color theme="1" tint="0.0499893185216834"/>
        <rFont val="宋体"/>
        <charset val="134"/>
      </rPr>
      <t>条喷涂工序，轮流停产。错峰运输：高排放车辆禁止运输，限制国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</si>
  <si>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长治市诚达商砼有限公司</t>
  </si>
  <si>
    <t>五马街道</t>
  </si>
  <si>
    <t>非金属矿物制品业</t>
  </si>
  <si>
    <t>水泥</t>
  </si>
  <si>
    <t>王红</t>
  </si>
  <si>
    <r>
      <rPr>
        <sz val="12"/>
        <color theme="1" tint="0.0499893185216834"/>
        <rFont val="宋体"/>
        <charset val="134"/>
      </rPr>
      <t>混凝土工序</t>
    </r>
    <r>
      <rPr>
        <sz val="12"/>
        <color theme="1" tint="0.0499893185216834"/>
        <rFont val="Times New Roman"/>
        <charset val="134"/>
      </rPr>
      <t>2</t>
    </r>
    <r>
      <rPr>
        <sz val="12"/>
        <color theme="1" tint="0.0499893185216834"/>
        <rFont val="宋体"/>
        <charset val="134"/>
      </rPr>
      <t>条</t>
    </r>
  </si>
  <si>
    <t>商品混凝土</t>
  </si>
  <si>
    <t>10000</t>
  </si>
  <si>
    <t>立方米</t>
  </si>
  <si>
    <t>400000</t>
  </si>
  <si>
    <t>电</t>
  </si>
  <si>
    <t>30</t>
  </si>
  <si>
    <t>万度</t>
  </si>
  <si>
    <t>停产。错峰运输：停止公路运输</t>
  </si>
  <si>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</si>
  <si>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</si>
  <si>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山西凤凰胶带有限公司</t>
  </si>
  <si>
    <t>太西街道</t>
  </si>
  <si>
    <t>刘克功</t>
  </si>
  <si>
    <r>
      <rPr>
        <sz val="12"/>
        <color theme="1" tint="0.0499893185216834"/>
        <rFont val="宋体"/>
        <charset val="134"/>
      </rPr>
      <t>密炼</t>
    </r>
    <r>
      <rPr>
        <sz val="12"/>
        <color theme="1" tint="0.0499893185216834"/>
        <rFont val="Times New Roman"/>
        <charset val="134"/>
      </rPr>
      <t>1</t>
    </r>
    <r>
      <rPr>
        <sz val="12"/>
        <color theme="1" tint="0.0499893185216834"/>
        <rFont val="宋体"/>
        <charset val="134"/>
      </rPr>
      <t>条</t>
    </r>
  </si>
  <si>
    <t>混炼胶</t>
  </si>
  <si>
    <t>t/a</t>
  </si>
  <si>
    <t>t</t>
  </si>
  <si>
    <r>
      <rPr>
        <sz val="12"/>
        <color theme="1" tint="0.0499893185216834"/>
        <rFont val="Times New Roman"/>
        <charset val="134"/>
      </rPr>
      <t>m</t>
    </r>
    <r>
      <rPr>
        <vertAlign val="superscript"/>
        <sz val="12"/>
        <color theme="1" tint="0.0499893185216834"/>
        <rFont val="Times New Roman"/>
        <charset val="134"/>
      </rPr>
      <t>3</t>
    </r>
    <r>
      <rPr>
        <sz val="12"/>
        <color theme="1" tint="0.0499893185216834"/>
        <rFont val="Times New Roman"/>
        <charset val="134"/>
      </rPr>
      <t>/T</t>
    </r>
  </si>
  <si>
    <r>
      <rPr>
        <sz val="12"/>
        <color theme="1" tint="0.0499893185216834"/>
        <rFont val="宋体"/>
        <charset val="134"/>
      </rPr>
      <t>挤出压延工序各</t>
    </r>
    <r>
      <rPr>
        <sz val="12"/>
        <color theme="1" tint="0.0499893185216834"/>
        <rFont val="Times New Roman"/>
        <charset val="134"/>
      </rPr>
      <t>1</t>
    </r>
    <r>
      <rPr>
        <sz val="12"/>
        <color theme="1" tint="0.0499893185216834"/>
        <rFont val="宋体"/>
        <charset val="134"/>
      </rPr>
      <t>条</t>
    </r>
  </si>
  <si>
    <t>胶片</t>
  </si>
  <si>
    <r>
      <rPr>
        <sz val="12"/>
        <color theme="1" tint="0.0499893185216834"/>
        <rFont val="宋体"/>
        <charset val="134"/>
      </rPr>
      <t>挤出压延轮流生产。错峰运输：高排放车辆禁止运输，限制国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</si>
  <si>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挤出压延轮流生产。错峰运输：高排放车辆禁止运输，限制国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</si>
  <si>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硫化</t>
    </r>
    <r>
      <rPr>
        <sz val="12"/>
        <color theme="1" tint="0.0499893185216834"/>
        <rFont val="Times New Roman"/>
        <charset val="134"/>
      </rPr>
      <t>6</t>
    </r>
    <r>
      <rPr>
        <sz val="12"/>
        <color theme="1" tint="0.0499893185216834"/>
        <rFont val="宋体"/>
        <charset val="134"/>
      </rPr>
      <t>条</t>
    </r>
  </si>
  <si>
    <t>输送带</t>
  </si>
  <si>
    <r>
      <rPr>
        <sz val="12"/>
        <color theme="1" tint="0.0499893185216834"/>
        <rFont val="Times New Roman"/>
        <charset val="134"/>
      </rPr>
      <t>60</t>
    </r>
    <r>
      <rPr>
        <sz val="12"/>
        <color theme="1" tint="0.0499893185216834"/>
        <rFont val="宋体"/>
        <charset val="134"/>
      </rPr>
      <t>万</t>
    </r>
  </si>
  <si>
    <t>长米</t>
  </si>
  <si>
    <r>
      <rPr>
        <sz val="12"/>
        <color theme="1" tint="0.0499893185216834"/>
        <rFont val="宋体"/>
        <charset val="134"/>
      </rPr>
      <t>硫化停</t>
    </r>
    <r>
      <rPr>
        <sz val="12"/>
        <color theme="1" tint="0.0499893185216834"/>
        <rFont val="Times New Roman"/>
        <charset val="134"/>
      </rPr>
      <t>3</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</si>
  <si>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硫化停</t>
    </r>
    <r>
      <rPr>
        <sz val="12"/>
        <color theme="1" tint="0.0499893185216834"/>
        <rFont val="Times New Roman"/>
        <charset val="134"/>
      </rPr>
      <t>1</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</si>
  <si>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整芯带</t>
    </r>
    <r>
      <rPr>
        <sz val="12"/>
        <color theme="1" tint="0.0499893185216834"/>
        <rFont val="Times New Roman"/>
        <charset val="134"/>
      </rPr>
      <t>2</t>
    </r>
    <r>
      <rPr>
        <sz val="12"/>
        <color theme="1" tint="0.0499893185216834"/>
        <rFont val="宋体"/>
        <charset val="134"/>
      </rPr>
      <t>条</t>
    </r>
  </si>
  <si>
    <t>整芯带</t>
  </si>
  <si>
    <t>Kwh/T</t>
  </si>
  <si>
    <r>
      <rPr>
        <sz val="12"/>
        <color theme="1" tint="0.0499893185216834"/>
        <rFont val="宋体"/>
        <charset val="134"/>
      </rPr>
      <t>整芯停</t>
    </r>
    <r>
      <rPr>
        <sz val="12"/>
        <color theme="1" tint="0.0499893185216834"/>
        <rFont val="Times New Roman"/>
        <charset val="134"/>
      </rPr>
      <t>1</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</si>
  <si>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整芯停</t>
    </r>
    <r>
      <rPr>
        <sz val="12"/>
        <color theme="1" tint="0.0499893185216834"/>
        <rFont val="Times New Roman"/>
        <charset val="134"/>
      </rPr>
      <t>1</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</si>
  <si>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锅炉</t>
  </si>
  <si>
    <t>蒸汽</t>
  </si>
  <si>
    <t>保持供暖</t>
  </si>
  <si>
    <r>
      <rPr>
        <sz val="12"/>
        <color theme="1" tint="0.0499893185216834"/>
        <rFont val="宋体"/>
        <charset val="134"/>
      </rPr>
      <t>保持供暖。错峰运输：高排放车辆禁止运输，限制国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</si>
  <si>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保持供暖。错峰运输：高排放车辆禁止运输，限制国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</si>
  <si>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山西惠丰型材有限公司</t>
  </si>
  <si>
    <t>延安南路街道</t>
  </si>
  <si>
    <t>沈沛涛</t>
  </si>
  <si>
    <r>
      <rPr>
        <sz val="12"/>
        <rFont val="宋体"/>
        <charset val="134"/>
      </rPr>
      <t>混料机</t>
    </r>
    <r>
      <rPr>
        <sz val="12"/>
        <rFont val="Times New Roman"/>
        <charset val="134"/>
      </rPr>
      <t>4</t>
    </r>
    <r>
      <rPr>
        <sz val="12"/>
        <rFont val="宋体"/>
        <charset val="134"/>
      </rPr>
      <t>台，挤出线</t>
    </r>
    <r>
      <rPr>
        <sz val="12"/>
        <rFont val="Times New Roman"/>
        <charset val="134"/>
      </rPr>
      <t>31</t>
    </r>
    <r>
      <rPr>
        <sz val="12"/>
        <rFont val="宋体"/>
        <charset val="134"/>
      </rPr>
      <t>条</t>
    </r>
  </si>
  <si>
    <t>塑料型材</t>
  </si>
  <si>
    <r>
      <rPr>
        <sz val="12"/>
        <rFont val="Times New Roman"/>
        <charset val="134"/>
      </rPr>
      <t>7000</t>
    </r>
    <r>
      <rPr>
        <sz val="12"/>
        <rFont val="宋体"/>
        <charset val="134"/>
      </rPr>
      <t>吨</t>
    </r>
  </si>
  <si>
    <r>
      <rPr>
        <sz val="12"/>
        <rFont val="Times New Roman"/>
        <charset val="134"/>
      </rPr>
      <t>15000</t>
    </r>
    <r>
      <rPr>
        <sz val="12"/>
        <rFont val="宋体"/>
        <charset val="134"/>
      </rPr>
      <t>吨</t>
    </r>
  </si>
  <si>
    <t>200</t>
  </si>
  <si>
    <t>万千瓦时</t>
  </si>
  <si>
    <t>混料机4台，挤出线31条全部停产。错峰运输：停止公路运输</t>
  </si>
  <si>
    <r>
      <rPr>
        <sz val="12"/>
        <rFont val="宋体"/>
        <charset val="134"/>
      </rPr>
      <t>混料机</t>
    </r>
    <r>
      <rPr>
        <sz val="12"/>
        <rFont val="Times New Roman"/>
        <charset val="134"/>
      </rPr>
      <t>2</t>
    </r>
    <r>
      <rPr>
        <sz val="12"/>
        <rFont val="宋体"/>
        <charset val="134"/>
      </rPr>
      <t>台，挤出线</t>
    </r>
    <r>
      <rPr>
        <sz val="12"/>
        <rFont val="Times New Roman"/>
        <charset val="134"/>
      </rPr>
      <t>21</t>
    </r>
    <r>
      <rPr>
        <sz val="12"/>
        <rFont val="宋体"/>
        <charset val="134"/>
      </rPr>
      <t>条停产。错峰运输：高排放车辆禁止运输，限制国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</si>
  <si>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混料机</t>
    </r>
    <r>
      <rPr>
        <sz val="12"/>
        <rFont val="Times New Roman"/>
        <charset val="134"/>
      </rPr>
      <t>2</t>
    </r>
    <r>
      <rPr>
        <sz val="12"/>
        <rFont val="宋体"/>
        <charset val="134"/>
      </rPr>
      <t>台，挤出线</t>
    </r>
    <r>
      <rPr>
        <sz val="12"/>
        <rFont val="Times New Roman"/>
        <charset val="134"/>
      </rPr>
      <t>10</t>
    </r>
    <r>
      <rPr>
        <sz val="12"/>
        <rFont val="宋体"/>
        <charset val="134"/>
      </rPr>
      <t>条停产。错峰运输：高排放车辆禁止运输，限制国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</si>
  <si>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山西经贸潞恒机械设备制造有限公司</t>
  </si>
  <si>
    <t>金属制品、机械和设备修理业</t>
  </si>
  <si>
    <t>王东亮</t>
  </si>
  <si>
    <r>
      <rPr>
        <sz val="12"/>
        <color theme="1" tint="0.0499893185216834"/>
        <rFont val="宋体"/>
        <charset val="134"/>
      </rPr>
      <t>矿用设备装配工艺，涂装车间</t>
    </r>
    <r>
      <rPr>
        <sz val="12"/>
        <color theme="1" tint="0.0499893185216834"/>
        <rFont val="Times New Roman"/>
        <charset val="134"/>
      </rPr>
      <t>2</t>
    </r>
    <r>
      <rPr>
        <sz val="12"/>
        <color theme="1" tint="0.0499893185216834"/>
        <rFont val="宋体"/>
        <charset val="134"/>
      </rPr>
      <t>个</t>
    </r>
  </si>
  <si>
    <t>维修矿用设备</t>
  </si>
  <si>
    <t>件</t>
  </si>
  <si>
    <t>只维修</t>
  </si>
  <si>
    <t>0.8</t>
  </si>
  <si>
    <t>山西成功淮海发动机有限公司</t>
  </si>
  <si>
    <r>
      <rPr>
        <sz val="12"/>
        <color theme="1" tint="0.0499893185216834"/>
        <rFont val="宋体"/>
        <charset val="134"/>
      </rPr>
      <t>山西省长治市城东路</t>
    </r>
    <r>
      <rPr>
        <sz val="12"/>
        <color theme="1" tint="0.0499893185216834"/>
        <rFont val="Times New Roman"/>
        <charset val="134"/>
      </rPr>
      <t>102</t>
    </r>
    <r>
      <rPr>
        <sz val="12"/>
        <color theme="1" tint="0.0499893185216834"/>
        <rFont val="宋体"/>
        <charset val="134"/>
      </rPr>
      <t>号</t>
    </r>
  </si>
  <si>
    <t>专用设备制造业</t>
  </si>
  <si>
    <t>马国利</t>
  </si>
  <si>
    <t>发动机装配</t>
  </si>
  <si>
    <t>发动机</t>
  </si>
  <si>
    <t>2142</t>
  </si>
  <si>
    <t>台</t>
  </si>
  <si>
    <t>1</t>
  </si>
  <si>
    <t>万</t>
  </si>
  <si>
    <t>曲轴箱机加</t>
  </si>
  <si>
    <t>曲轴箱</t>
  </si>
  <si>
    <t>曲轴箱铸造</t>
  </si>
  <si>
    <t>无</t>
  </si>
  <si>
    <t>错峰运输：停止公路运输</t>
  </si>
  <si>
    <t>长治市日兴建材厂</t>
  </si>
  <si>
    <t>砖瓦窑</t>
  </si>
  <si>
    <t>郭晓峰</t>
  </si>
  <si>
    <t>破碎</t>
  </si>
  <si>
    <t>煤矸石砖</t>
  </si>
  <si>
    <r>
      <rPr>
        <sz val="12"/>
        <color theme="1" tint="0.0499893185216834"/>
        <rFont val="Times New Roman"/>
        <charset val="134"/>
      </rPr>
      <t>1500</t>
    </r>
    <r>
      <rPr>
        <sz val="12"/>
        <color theme="1" tint="0.0499893185216834"/>
        <rFont val="宋体"/>
        <charset val="134"/>
      </rPr>
      <t>万块</t>
    </r>
  </si>
  <si>
    <t>块</t>
  </si>
  <si>
    <t>煤矸石</t>
  </si>
  <si>
    <t>3</t>
  </si>
  <si>
    <t>万吨</t>
  </si>
  <si>
    <t>错峰生产：停产。错峰运输：停止公路运输</t>
  </si>
  <si>
    <r>
      <rPr>
        <sz val="12"/>
        <color theme="1" tint="0.0499893185216834"/>
        <rFont val="宋体"/>
        <charset val="134"/>
      </rPr>
      <t>错峰生产：停产。错峰运输：高排放车辆禁止运输，限制国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</si>
  <si>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</si>
  <si>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长治市塔岭山建筑材料有限公司</t>
  </si>
  <si>
    <t>刘红兵</t>
  </si>
  <si>
    <t>水泥稳定碎石</t>
  </si>
  <si>
    <r>
      <rPr>
        <sz val="12"/>
        <color theme="1" tint="0.0499893185216834"/>
        <rFont val="Times New Roman"/>
        <charset val="134"/>
      </rPr>
      <t>15</t>
    </r>
    <r>
      <rPr>
        <sz val="12"/>
        <color theme="1" tint="0.0499893185216834"/>
        <rFont val="宋体"/>
        <charset val="134"/>
      </rPr>
      <t>万吨</t>
    </r>
  </si>
  <si>
    <t>10</t>
  </si>
  <si>
    <t>未完成无组织排放改造的错峰停产，完成的应急停产。错峰运输：停止公路运输</t>
  </si>
  <si>
    <r>
      <rPr>
        <sz val="12"/>
        <color theme="1" tint="0.0499893185216834"/>
        <rFont val="宋体"/>
        <charset val="134"/>
      </rPr>
      <t>未完成无组织排放改造的错峰停产，完成的应急停产；错峰运输：高排放车辆禁止运输，限制国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</si>
  <si>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未完成无组织排放改造的错峰停产，完成的应急停产；错峰运输：高排放车辆禁止运输，限制国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</si>
  <si>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长治市康维尔输送带有限公司</t>
  </si>
  <si>
    <t>高新区</t>
  </si>
  <si>
    <t>漳泽新型工业园区</t>
  </si>
  <si>
    <t>冯强</t>
  </si>
  <si>
    <t>混炼、硫化工序</t>
  </si>
  <si>
    <r>
      <rPr>
        <sz val="12"/>
        <color theme="1" tint="0.0499893185216834"/>
        <rFont val="Times New Roman"/>
        <charset val="134"/>
      </rPr>
      <t>10</t>
    </r>
    <r>
      <rPr>
        <sz val="12"/>
        <color theme="1" tint="0.0499893185216834"/>
        <rFont val="宋体"/>
        <charset val="134"/>
      </rPr>
      <t>万长米</t>
    </r>
    <r>
      <rPr>
        <sz val="12"/>
        <color theme="1" tint="0.0499893185216834"/>
        <rFont val="Times New Roman"/>
        <charset val="134"/>
      </rPr>
      <t>/</t>
    </r>
    <r>
      <rPr>
        <sz val="12"/>
        <color theme="1" tint="0.0499893185216834"/>
        <rFont val="宋体"/>
        <charset val="134"/>
      </rPr>
      <t>年</t>
    </r>
  </si>
  <si>
    <t>万米</t>
  </si>
  <si>
    <t>180</t>
  </si>
  <si>
    <t>涉挥发性有机物排放的硫化、烘炼工段停产。错峰运输：停止公路运输</t>
  </si>
  <si>
    <r>
      <rPr>
        <sz val="12"/>
        <color theme="1" tint="0.0499893185216834"/>
        <rFont val="宋体"/>
        <charset val="134"/>
      </rPr>
      <t>涉挥发性有机物排放的硫化、烘炼工段停产。错峰运输：高排放车辆禁止运输，限制国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</si>
  <si>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0.91</t>
  </si>
  <si>
    <r>
      <rPr>
        <sz val="12"/>
        <color theme="1" tint="0.0499893185216834"/>
        <rFont val="宋体"/>
        <charset val="134"/>
      </rPr>
      <t>涉挥发性有机物排放的硫化、烘炼工段停产。错峰运输：高排放车辆禁止运输，限制国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</si>
  <si>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天脊煤化工集团股份有限公司</t>
  </si>
  <si>
    <t>140471</t>
  </si>
  <si>
    <t>德式工业园区</t>
  </si>
  <si>
    <t>化学原料和化学制品制造业</t>
  </si>
  <si>
    <t>王强</t>
  </si>
  <si>
    <t>35.12.5787</t>
  </si>
  <si>
    <t>成型工段液洗工段</t>
  </si>
  <si>
    <t>香皂、洗衣皂、液体洗涤剂</t>
  </si>
  <si>
    <r>
      <rPr>
        <sz val="12"/>
        <color theme="1" tint="0.0499893185216834"/>
        <rFont val="宋体"/>
        <charset val="134"/>
      </rPr>
      <t>香皂洗衣皂</t>
    </r>
    <r>
      <rPr>
        <sz val="12"/>
        <color theme="1" tint="0.0499893185216834"/>
        <rFont val="Times New Roman"/>
        <charset val="134"/>
      </rPr>
      <t>500</t>
    </r>
    <r>
      <rPr>
        <sz val="12"/>
        <color theme="1" tint="0.0499893185216834"/>
        <rFont val="宋体"/>
        <charset val="134"/>
      </rPr>
      <t>吨液体洗涤</t>
    </r>
    <r>
      <rPr>
        <sz val="12"/>
        <color theme="1" tint="0.0499893185216834"/>
        <rFont val="Times New Roman"/>
        <charset val="134"/>
      </rPr>
      <t>5000</t>
    </r>
    <r>
      <rPr>
        <sz val="12"/>
        <color theme="1" tint="0.0499893185216834"/>
        <rFont val="宋体"/>
        <charset val="134"/>
      </rPr>
      <t>吨</t>
    </r>
  </si>
  <si>
    <t>1800</t>
  </si>
  <si>
    <t>34</t>
  </si>
  <si>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液洗工段停产。错峰运输：停止公路运输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</si>
  <si>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液洗工段停产。错峰运输：高排放车辆禁止运输，限制国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</si>
  <si>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液洗工段停产。错峰运输：高排放车辆禁止运输，限制国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液洗工段停产</t>
    </r>
  </si>
  <si>
    <t>山西澳瑞特健康产业股份有限公司</t>
  </si>
  <si>
    <r>
      <rPr>
        <sz val="12"/>
        <color theme="1" tint="0.0499893185216834"/>
        <rFont val="宋体"/>
        <charset val="134"/>
      </rPr>
      <t>长治市郊区漳泽新型工业园区健康路</t>
    </r>
    <r>
      <rPr>
        <sz val="12"/>
        <color theme="1" tint="0.0499893185216834"/>
        <rFont val="Times New Roman"/>
        <charset val="134"/>
      </rPr>
      <t>1</t>
    </r>
    <r>
      <rPr>
        <sz val="12"/>
        <color theme="1" tint="0.0499893185216834"/>
        <rFont val="宋体"/>
        <charset val="134"/>
      </rPr>
      <t>号</t>
    </r>
  </si>
  <si>
    <t>电气机械和器材制造业</t>
  </si>
  <si>
    <t>张俊生</t>
  </si>
  <si>
    <t>焊接、静电喷涂、喷漆</t>
  </si>
  <si>
    <t>健身器材</t>
  </si>
  <si>
    <r>
      <rPr>
        <sz val="12"/>
        <color theme="1" tint="0.0499893185216834"/>
        <rFont val="Times New Roman"/>
        <charset val="134"/>
      </rPr>
      <t>8</t>
    </r>
    <r>
      <rPr>
        <sz val="12"/>
        <color theme="1" tint="0.0499893185216834"/>
        <rFont val="宋体"/>
        <charset val="134"/>
      </rPr>
      <t>万台</t>
    </r>
  </si>
  <si>
    <r>
      <rPr>
        <sz val="12"/>
        <color theme="1" tint="0.0499893185216834"/>
        <rFont val="Times New Roman"/>
        <charset val="134"/>
      </rPr>
      <t>10</t>
    </r>
    <r>
      <rPr>
        <sz val="12"/>
        <color theme="1" tint="0.0499893185216834"/>
        <rFont val="宋体"/>
        <charset val="134"/>
      </rPr>
      <t>万台</t>
    </r>
  </si>
  <si>
    <t>2600000</t>
  </si>
  <si>
    <t>度</t>
  </si>
  <si>
    <t>涉及挥发性有机物排放的喷漆工段、焊接停产。错峰运输：停止公路运输</t>
  </si>
  <si>
    <r>
      <rPr>
        <sz val="12"/>
        <color theme="1" tint="0.0499893185216834"/>
        <rFont val="宋体"/>
        <charset val="134"/>
      </rPr>
      <t>涉及挥发性有机物排放的喷漆工段、焊接停产。错峰运输：高排放车辆禁止运输，限制国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</si>
  <si>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涉及挥发性有机物排放的喷漆工段、焊接停产。错峰运输：高排放车辆禁止运输，限制国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</si>
  <si>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山西潞安太阳能科技有限责任公司</t>
  </si>
  <si>
    <t>邓铭</t>
  </si>
  <si>
    <r>
      <rPr>
        <sz val="12"/>
        <color theme="1" tint="0.0499893185216834"/>
        <rFont val="宋体"/>
        <charset val="134"/>
      </rPr>
      <t>制绒清洗</t>
    </r>
    <r>
      <rPr>
        <sz val="12"/>
        <color theme="1" tint="0.0499893185216834"/>
        <rFont val="Times New Roman"/>
        <charset val="134"/>
      </rPr>
      <t>——</t>
    </r>
    <r>
      <rPr>
        <sz val="12"/>
        <color theme="1" tint="0.0499893185216834"/>
        <rFont val="宋体"/>
        <charset val="134"/>
      </rPr>
      <t>磷扩散</t>
    </r>
    <r>
      <rPr>
        <sz val="12"/>
        <color theme="1" tint="0.0499893185216834"/>
        <rFont val="Times New Roman"/>
        <charset val="134"/>
      </rPr>
      <t>——</t>
    </r>
    <r>
      <rPr>
        <sz val="12"/>
        <color theme="1" tint="0.0499893185216834"/>
        <rFont val="宋体"/>
        <charset val="134"/>
      </rPr>
      <t>去</t>
    </r>
    <r>
      <rPr>
        <sz val="12"/>
        <color theme="1" tint="0.0499893185216834"/>
        <rFont val="Times New Roman"/>
        <charset val="134"/>
      </rPr>
      <t>PSG</t>
    </r>
    <r>
      <rPr>
        <sz val="12"/>
        <color theme="1" tint="0.0499893185216834"/>
        <rFont val="宋体"/>
        <charset val="134"/>
      </rPr>
      <t>清洗</t>
    </r>
    <r>
      <rPr>
        <sz val="12"/>
        <color theme="1" tint="0.0499893185216834"/>
        <rFont val="Times New Roman"/>
        <charset val="134"/>
      </rPr>
      <t>——</t>
    </r>
    <r>
      <rPr>
        <sz val="12"/>
        <color theme="1" tint="0.0499893185216834"/>
        <rFont val="宋体"/>
        <charset val="134"/>
      </rPr>
      <t>制减反射膜</t>
    </r>
    <r>
      <rPr>
        <sz val="12"/>
        <color theme="1" tint="0.0499893185216834"/>
        <rFont val="Times New Roman"/>
        <charset val="134"/>
      </rPr>
      <t>——</t>
    </r>
    <r>
      <rPr>
        <sz val="12"/>
        <color theme="1" tint="0.0499893185216834"/>
        <rFont val="宋体"/>
        <charset val="134"/>
      </rPr>
      <t>丝网印刷</t>
    </r>
    <r>
      <rPr>
        <sz val="12"/>
        <color theme="1" tint="0.0499893185216834"/>
        <rFont val="Times New Roman"/>
        <charset val="134"/>
      </rPr>
      <t>——</t>
    </r>
    <r>
      <rPr>
        <sz val="12"/>
        <color theme="1" tint="0.0499893185216834"/>
        <rFont val="宋体"/>
        <charset val="134"/>
      </rPr>
      <t>烧结</t>
    </r>
  </si>
  <si>
    <t>电池片</t>
  </si>
  <si>
    <t>230</t>
  </si>
  <si>
    <t>MW</t>
  </si>
  <si>
    <t>GW</t>
  </si>
  <si>
    <t>12397.198</t>
  </si>
  <si>
    <r>
      <rPr>
        <sz val="12"/>
        <color theme="1" tint="0.0499893185216834"/>
        <rFont val="Times New Roman"/>
        <charset val="134"/>
      </rPr>
      <t>13</t>
    </r>
    <r>
      <rPr>
        <sz val="12"/>
        <color theme="1" tint="0.0499893185216834"/>
        <rFont val="宋体"/>
        <charset val="134"/>
      </rPr>
      <t>条生产线，停</t>
    </r>
    <r>
      <rPr>
        <sz val="12"/>
        <color theme="1" tint="0.0499893185216834"/>
        <rFont val="Times New Roman"/>
        <charset val="134"/>
      </rPr>
      <t>7</t>
    </r>
    <r>
      <rPr>
        <sz val="12"/>
        <color theme="1" tint="0.0499893185216834"/>
        <rFont val="宋体"/>
        <charset val="134"/>
      </rPr>
      <t>条。错峰运输：停止公路运输</t>
    </r>
  </si>
  <si>
    <r>
      <rPr>
        <sz val="12"/>
        <color theme="1" tint="0.0499893185216834"/>
        <rFont val="Times New Roman"/>
        <charset val="134"/>
      </rPr>
      <t>13</t>
    </r>
    <r>
      <rPr>
        <sz val="12"/>
        <color theme="1" tint="0.0499893185216834"/>
        <rFont val="宋体"/>
        <charset val="134"/>
      </rPr>
      <t>条生产线，停</t>
    </r>
    <r>
      <rPr>
        <sz val="12"/>
        <color theme="1" tint="0.0499893185216834"/>
        <rFont val="Times New Roman"/>
        <charset val="134"/>
      </rPr>
      <t>5</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</si>
  <si>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0.019</t>
  </si>
  <si>
    <r>
      <rPr>
        <sz val="12"/>
        <color theme="1" tint="0.0499893185216834"/>
        <rFont val="Times New Roman"/>
        <charset val="134"/>
      </rPr>
      <t>13</t>
    </r>
    <r>
      <rPr>
        <sz val="12"/>
        <color theme="1" tint="0.0499893185216834"/>
        <rFont val="宋体"/>
        <charset val="134"/>
      </rPr>
      <t>条生产线，停</t>
    </r>
    <r>
      <rPr>
        <sz val="12"/>
        <color theme="1" tint="0.0499893185216834"/>
        <rFont val="Times New Roman"/>
        <charset val="134"/>
      </rPr>
      <t>4</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</si>
  <si>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山西潞泰达电气有限公司</t>
  </si>
  <si>
    <t>翟店园区</t>
  </si>
  <si>
    <t>冯新刚</t>
  </si>
  <si>
    <t>水泥电杆生产线一条</t>
  </si>
  <si>
    <t>水泥电杆</t>
  </si>
  <si>
    <t>2100</t>
  </si>
  <si>
    <t>支</t>
  </si>
  <si>
    <t>35000</t>
  </si>
  <si>
    <t>天燃气</t>
  </si>
  <si>
    <r>
      <rPr>
        <sz val="12"/>
        <color theme="1" tint="0.0499893185216834"/>
        <rFont val="Times New Roman"/>
        <charset val="134"/>
      </rPr>
      <t>733/</t>
    </r>
    <r>
      <rPr>
        <sz val="12"/>
        <color theme="1" tint="0.0499893185216834"/>
        <rFont val="宋体"/>
        <charset val="134"/>
      </rPr>
      <t>天</t>
    </r>
  </si>
  <si>
    <t>立方</t>
  </si>
  <si>
    <t>0.00084.</t>
  </si>
  <si>
    <t>0.0047.</t>
  </si>
  <si>
    <t>0.0056.</t>
  </si>
  <si>
    <t>0.00036.</t>
  </si>
  <si>
    <r>
      <rPr>
        <sz val="12"/>
        <color theme="1" tint="0.0499893185216834"/>
        <rFont val="Times New Roman"/>
        <charset val="134"/>
      </rPr>
      <t xml:space="preserve"> </t>
    </r>
    <r>
      <rPr>
        <sz val="12"/>
        <color theme="1" tint="0.0499893185216834"/>
        <rFont val="宋体"/>
        <charset val="134"/>
      </rPr>
      <t>长治市龙涛防腐保温工程有限公司</t>
    </r>
  </si>
  <si>
    <t>保温管</t>
  </si>
  <si>
    <r>
      <rPr>
        <sz val="12"/>
        <color theme="1" tint="0.0499893185216834"/>
        <rFont val="Times New Roman"/>
        <charset val="134"/>
      </rPr>
      <t xml:space="preserve"> </t>
    </r>
    <r>
      <rPr>
        <sz val="12"/>
        <color theme="1" tint="0.0499893185216834"/>
        <rFont val="宋体"/>
        <charset val="134"/>
      </rPr>
      <t>齐电雄</t>
    </r>
  </si>
  <si>
    <r>
      <rPr>
        <sz val="12"/>
        <color theme="1" tint="0.0499893185216834"/>
        <rFont val="宋体"/>
        <charset val="134"/>
      </rPr>
      <t>高密度聚乙烯外护管</t>
    </r>
    <r>
      <rPr>
        <sz val="12"/>
        <color theme="1" tint="0.0499893185216834"/>
        <rFont val="Times New Roman"/>
        <charset val="134"/>
      </rPr>
      <t>3</t>
    </r>
    <r>
      <rPr>
        <sz val="12"/>
        <color theme="1" tint="0.0499893185216834"/>
        <rFont val="宋体"/>
        <charset val="134"/>
      </rPr>
      <t>条</t>
    </r>
    <r>
      <rPr>
        <sz val="12"/>
        <color theme="1" tint="0.0499893185216834"/>
        <rFont val="Times New Roman"/>
        <charset val="134"/>
      </rPr>
      <t>/</t>
    </r>
    <r>
      <rPr>
        <sz val="12"/>
        <color theme="1" tint="0.0499893185216834"/>
        <rFont val="宋体"/>
        <charset val="134"/>
      </rPr>
      <t>聚氨酯保温管</t>
    </r>
    <r>
      <rPr>
        <sz val="12"/>
        <color theme="1" tint="0.0499893185216834"/>
        <rFont val="Times New Roman"/>
        <charset val="134"/>
      </rPr>
      <t>2</t>
    </r>
    <r>
      <rPr>
        <sz val="12"/>
        <color theme="1" tint="0.0499893185216834"/>
        <rFont val="宋体"/>
        <charset val="134"/>
      </rPr>
      <t>条</t>
    </r>
  </si>
  <si>
    <r>
      <rPr>
        <sz val="12"/>
        <color theme="1" tint="0.0499893185216834"/>
        <rFont val="宋体"/>
        <charset val="134"/>
      </rPr>
      <t>高密度聚乙烯外护管</t>
    </r>
    <r>
      <rPr>
        <sz val="12"/>
        <color theme="1" tint="0.0499893185216834"/>
        <rFont val="Times New Roman"/>
        <charset val="134"/>
      </rPr>
      <t>/</t>
    </r>
    <r>
      <rPr>
        <sz val="12"/>
        <color theme="1" tint="0.0499893185216834"/>
        <rFont val="宋体"/>
        <charset val="134"/>
      </rPr>
      <t>聚氨酯直埋保温管</t>
    </r>
  </si>
  <si>
    <r>
      <rPr>
        <sz val="12"/>
        <color theme="1" tint="0.0499893185216834"/>
        <rFont val="Times New Roman"/>
        <charset val="134"/>
      </rPr>
      <t>2018</t>
    </r>
    <r>
      <rPr>
        <sz val="12"/>
        <color theme="1" tint="0.0499893185216834"/>
        <rFont val="宋体"/>
        <charset val="134"/>
      </rPr>
      <t>年停产</t>
    </r>
  </si>
  <si>
    <t>米</t>
  </si>
  <si>
    <t>150000-200000</t>
  </si>
  <si>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51%</t>
    </r>
  </si>
  <si>
    <t>5.3</t>
  </si>
  <si>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21%</t>
    </r>
  </si>
  <si>
    <r>
      <rPr>
        <sz val="12"/>
        <color theme="1" tint="0.0499893185216834"/>
        <rFont val="Times New Roman"/>
        <charset val="134"/>
      </rPr>
      <t xml:space="preserve"> </t>
    </r>
    <r>
      <rPr>
        <sz val="12"/>
        <color theme="1" tint="0.0499893185216834"/>
        <rFont val="宋体"/>
        <charset val="134"/>
      </rPr>
      <t>长治市潞泰选煤有限公司</t>
    </r>
  </si>
  <si>
    <t>申潞辉</t>
  </si>
  <si>
    <t>跳汰</t>
  </si>
  <si>
    <t>洗精煤</t>
  </si>
  <si>
    <t>90</t>
  </si>
  <si>
    <r>
      <rPr>
        <sz val="12"/>
        <color theme="1" tint="0.0499893185216834"/>
        <rFont val="宋体"/>
        <charset val="134"/>
      </rPr>
      <t>高排量车禁止运输，限制国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</si>
  <si>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高排量车禁止运输，限制国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</si>
  <si>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长治市利天熔剂制造有限公司</t>
  </si>
  <si>
    <t>石灰</t>
  </si>
  <si>
    <t>路鹏</t>
  </si>
  <si>
    <r>
      <rPr>
        <sz val="12"/>
        <color theme="1" tint="0.0499893185216834"/>
        <rFont val="宋体"/>
        <charset val="134"/>
      </rPr>
      <t>重力</t>
    </r>
    <r>
      <rPr>
        <sz val="12"/>
        <color theme="1" tint="0.0499893185216834"/>
        <rFont val="Times New Roman"/>
        <charset val="134"/>
      </rPr>
      <t>.</t>
    </r>
    <r>
      <rPr>
        <sz val="12"/>
        <color theme="1" tint="0.0499893185216834"/>
        <rFont val="宋体"/>
        <charset val="134"/>
      </rPr>
      <t>布袋除尘
炉内脱硫
堆场密封</t>
    </r>
    <r>
      <rPr>
        <sz val="12"/>
        <color theme="1" tint="0.0499893185216834"/>
        <rFont val="Times New Roman"/>
        <charset val="134"/>
      </rPr>
      <t xml:space="preserve"> </t>
    </r>
    <r>
      <rPr>
        <sz val="12"/>
        <color theme="1" tint="0.0499893185216834"/>
        <rFont val="宋体"/>
        <charset val="134"/>
      </rPr>
      <t>地面硬化</t>
    </r>
  </si>
  <si>
    <t>冶金石灰</t>
  </si>
  <si>
    <t>24740.6</t>
  </si>
  <si>
    <r>
      <rPr>
        <sz val="12"/>
        <color theme="1" tint="0.0499893185216834"/>
        <rFont val="Times New Roman"/>
        <charset val="134"/>
      </rPr>
      <t>10</t>
    </r>
    <r>
      <rPr>
        <sz val="12"/>
        <color theme="1" tint="0.0499893185216834"/>
        <rFont val="宋体"/>
        <charset val="134"/>
      </rPr>
      <t>万</t>
    </r>
  </si>
  <si>
    <t>无烟煤
石灰石</t>
  </si>
  <si>
    <t>2100.6
38348.6</t>
  </si>
  <si>
    <t>吨
吨</t>
  </si>
  <si>
    <t>未完成无组织排放改造的错峰停产，完成的应急停产；错峰运输：停止汽车运输</t>
  </si>
  <si>
    <t>长治市鸿建商砼有限公司</t>
  </si>
  <si>
    <t>郭伟</t>
  </si>
  <si>
    <r>
      <rPr>
        <sz val="12"/>
        <color theme="1" tint="0.0499893185216834"/>
        <rFont val="宋体"/>
        <charset val="134"/>
      </rPr>
      <t>混凝土搅拌</t>
    </r>
    <r>
      <rPr>
        <sz val="12"/>
        <color theme="1" tint="0.0499893185216834"/>
        <rFont val="Times New Roman"/>
        <charset val="134"/>
      </rPr>
      <t>HZS180m3/h 2</t>
    </r>
    <r>
      <rPr>
        <sz val="12"/>
        <color theme="1" tint="0.0499893185216834"/>
        <rFont val="宋体"/>
        <charset val="134"/>
      </rPr>
      <t>条</t>
    </r>
    <r>
      <rPr>
        <sz val="12"/>
        <color theme="1" tint="0.0499893185216834"/>
        <rFont val="Times New Roman"/>
        <charset val="134"/>
      </rPr>
      <t xml:space="preserve">           </t>
    </r>
    <r>
      <rPr>
        <sz val="12"/>
        <color theme="1" tint="0.0499893185216834"/>
        <rFont val="宋体"/>
        <charset val="134"/>
      </rPr>
      <t>配料搅拌</t>
    </r>
  </si>
  <si>
    <t>33092.93</t>
  </si>
  <si>
    <r>
      <rPr>
        <sz val="12"/>
        <color theme="1" tint="0.0499893185216834"/>
        <rFont val="宋体"/>
        <charset val="134"/>
      </rPr>
      <t>设计年产</t>
    </r>
    <r>
      <rPr>
        <sz val="12"/>
        <color theme="1" tint="0.0499893185216834"/>
        <rFont val="Times New Roman"/>
        <charset val="134"/>
      </rPr>
      <t>60</t>
    </r>
    <r>
      <rPr>
        <sz val="12"/>
        <color theme="1" tint="0.0499893185216834"/>
        <rFont val="宋体"/>
        <charset val="134"/>
      </rPr>
      <t>万</t>
    </r>
    <r>
      <rPr>
        <sz val="12"/>
        <color theme="1" tint="0.0499893185216834"/>
        <rFont val="Times New Roman"/>
        <charset val="134"/>
      </rPr>
      <t xml:space="preserve"> </t>
    </r>
  </si>
  <si>
    <t>千瓦时</t>
  </si>
  <si>
    <t>长治市宏益兴建材有限公司</t>
  </si>
  <si>
    <t>苗增荣</t>
  </si>
  <si>
    <r>
      <rPr>
        <sz val="12"/>
        <color theme="1" tint="0.0499893185216834"/>
        <rFont val="宋体"/>
        <charset val="134"/>
      </rPr>
      <t>混凝土搅拌</t>
    </r>
    <r>
      <rPr>
        <sz val="12"/>
        <color theme="1" tint="0.0499893185216834"/>
        <rFont val="Times New Roman"/>
        <charset val="134"/>
      </rPr>
      <t>HZS180*2</t>
    </r>
  </si>
  <si>
    <r>
      <rPr>
        <sz val="12"/>
        <color theme="1" tint="0.0499893185216834"/>
        <rFont val="Times New Roman"/>
        <charset val="134"/>
      </rPr>
      <t>20</t>
    </r>
    <r>
      <rPr>
        <sz val="12"/>
        <color theme="1" tint="0.0499893185216834"/>
        <rFont val="宋体"/>
        <charset val="134"/>
      </rPr>
      <t>万</t>
    </r>
  </si>
  <si>
    <t>40</t>
  </si>
  <si>
    <t>华润混凝土（潞城）有限公司</t>
  </si>
  <si>
    <t>何立宏</t>
  </si>
  <si>
    <t>SGM*180</t>
  </si>
  <si>
    <t>混凝土</t>
  </si>
  <si>
    <r>
      <rPr>
        <sz val="12"/>
        <color theme="1" tint="0.0499893185216834"/>
        <rFont val="Times New Roman"/>
        <charset val="134"/>
      </rPr>
      <t>12</t>
    </r>
    <r>
      <rPr>
        <sz val="12"/>
        <color theme="1" tint="0.0499893185216834"/>
        <rFont val="宋体"/>
        <charset val="134"/>
      </rPr>
      <t>万</t>
    </r>
  </si>
  <si>
    <r>
      <rPr>
        <sz val="12"/>
        <color theme="1" tint="0.0499893185216834"/>
        <rFont val="Times New Roman"/>
        <charset val="134"/>
      </rPr>
      <t>22.24</t>
    </r>
    <r>
      <rPr>
        <sz val="12"/>
        <color theme="1" tint="0.0499893185216834"/>
        <rFont val="宋体"/>
        <charset val="134"/>
      </rPr>
      <t>万</t>
    </r>
  </si>
  <si>
    <t>千瓦</t>
  </si>
  <si>
    <t>长治市丰茂环保材料制造厂</t>
  </si>
  <si>
    <t>矿粉</t>
  </si>
  <si>
    <t>李旭林</t>
  </si>
  <si>
    <t>湿矿渣立磨</t>
  </si>
  <si>
    <t>矿渣超细粉</t>
  </si>
  <si>
    <t>25</t>
  </si>
  <si>
    <r>
      <rPr>
        <sz val="12"/>
        <color theme="1" tint="0.0499893185216834"/>
        <rFont val="宋体"/>
        <charset val="134"/>
      </rPr>
      <t>设计年产</t>
    </r>
    <r>
      <rPr>
        <sz val="12"/>
        <color theme="1" tint="0.0499893185216834"/>
        <rFont val="Times New Roman"/>
        <charset val="134"/>
      </rPr>
      <t>60</t>
    </r>
    <r>
      <rPr>
        <sz val="12"/>
        <color theme="1" tint="0.0499893185216834"/>
        <rFont val="宋体"/>
        <charset val="134"/>
      </rPr>
      <t>万</t>
    </r>
  </si>
  <si>
    <t>11400000</t>
  </si>
  <si>
    <t>长治市恒昊建材有限公司</t>
  </si>
  <si>
    <t>蒸压砌块</t>
  </si>
  <si>
    <t>申建伟</t>
  </si>
  <si>
    <t>蒸汽加压砌块</t>
  </si>
  <si>
    <r>
      <rPr>
        <sz val="12"/>
        <color theme="1" tint="0.0499893185216834"/>
        <rFont val="Times New Roman"/>
        <charset val="134"/>
      </rPr>
      <t>4</t>
    </r>
    <r>
      <rPr>
        <sz val="12"/>
        <color theme="1" tint="0.0499893185216834"/>
        <rFont val="宋体"/>
        <charset val="134"/>
      </rPr>
      <t>万</t>
    </r>
  </si>
  <si>
    <r>
      <rPr>
        <sz val="12"/>
        <color theme="1" tint="0.0499893185216834"/>
        <rFont val="Times New Roman"/>
        <charset val="134"/>
      </rPr>
      <t>30</t>
    </r>
    <r>
      <rPr>
        <sz val="12"/>
        <color theme="1" tint="0.0499893185216834"/>
        <rFont val="宋体"/>
        <charset val="134"/>
      </rPr>
      <t>万</t>
    </r>
  </si>
  <si>
    <r>
      <rPr>
        <sz val="12"/>
        <color theme="1" tint="0.0499893185216834"/>
        <rFont val="Times New Roman"/>
        <charset val="134"/>
      </rPr>
      <t>40</t>
    </r>
    <r>
      <rPr>
        <sz val="12"/>
        <color theme="1" tint="0.0499893185216834"/>
        <rFont val="宋体"/>
        <charset val="134"/>
      </rPr>
      <t>万</t>
    </r>
  </si>
  <si>
    <t>长治市鸿安建材制造有限公司</t>
  </si>
  <si>
    <t>闫建兵</t>
  </si>
  <si>
    <t>干混砂浆</t>
  </si>
  <si>
    <t>设备安装期</t>
  </si>
  <si>
    <r>
      <rPr>
        <sz val="12"/>
        <color theme="1" tint="0.0499893185216834"/>
        <rFont val="宋体"/>
        <charset val="134"/>
      </rPr>
      <t>设计年产</t>
    </r>
    <r>
      <rPr>
        <sz val="12"/>
        <color theme="1" tint="0.0499893185216834"/>
        <rFont val="Times New Roman"/>
        <charset val="134"/>
      </rPr>
      <t>30</t>
    </r>
    <r>
      <rPr>
        <sz val="12"/>
        <color theme="1" tint="0.0499893185216834"/>
        <rFont val="宋体"/>
        <charset val="134"/>
      </rPr>
      <t>万</t>
    </r>
  </si>
  <si>
    <t>-</t>
  </si>
  <si>
    <t>长治市海纳商贸有限公司</t>
  </si>
  <si>
    <t>王焕香</t>
  </si>
  <si>
    <t>皮带输送，布袋除尘</t>
  </si>
  <si>
    <t>沥青混泥土</t>
  </si>
  <si>
    <r>
      <rPr>
        <sz val="12"/>
        <color theme="1" tint="0.0499893185216834"/>
        <rFont val="Times New Roman"/>
        <charset val="134"/>
      </rPr>
      <t xml:space="preserve">   0.9</t>
    </r>
    <r>
      <rPr>
        <sz val="12"/>
        <color theme="1" tint="0.0499893185216834"/>
        <rFont val="宋体"/>
        <charset val="134"/>
      </rPr>
      <t>万</t>
    </r>
  </si>
  <si>
    <t>顿</t>
  </si>
  <si>
    <t xml:space="preserve"> 46080</t>
  </si>
  <si>
    <r>
      <rPr>
        <sz val="12"/>
        <color theme="1" tint="0.0499893185216834"/>
        <rFont val="Times New Roman"/>
        <charset val="134"/>
      </rPr>
      <t xml:space="preserve">     </t>
    </r>
    <r>
      <rPr>
        <sz val="12"/>
        <color theme="1" tint="0.0499893185216834"/>
        <rFont val="宋体"/>
        <charset val="134"/>
      </rPr>
      <t>顿</t>
    </r>
  </si>
  <si>
    <t>5.2</t>
  </si>
  <si>
    <r>
      <rPr>
        <sz val="12"/>
        <color theme="1" tint="0.0499893185216834"/>
        <rFont val="Times New Roman"/>
        <charset val="134"/>
      </rPr>
      <t xml:space="preserve">    </t>
    </r>
    <r>
      <rPr>
        <sz val="12"/>
        <color theme="1" tint="0.0499893185216834"/>
        <rFont val="宋体"/>
        <charset val="134"/>
      </rPr>
      <t>万度</t>
    </r>
  </si>
  <si>
    <t>长治市凯源经贸有限公司</t>
  </si>
  <si>
    <t>王鹏飞</t>
  </si>
  <si>
    <t>石料煅烧</t>
  </si>
  <si>
    <t>41468</t>
  </si>
  <si>
    <t>小型</t>
  </si>
  <si>
    <r>
      <rPr>
        <sz val="12"/>
        <color theme="1" tint="0.0499893185216834"/>
        <rFont val="Times New Roman"/>
        <charset val="134"/>
      </rPr>
      <t>15</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t>
    </r>
  </si>
  <si>
    <t>煤</t>
  </si>
  <si>
    <t>7464</t>
  </si>
  <si>
    <t>长治市中擎路桥有限公司</t>
  </si>
  <si>
    <t>老顶山镇嶂头村</t>
  </si>
  <si>
    <t>白鸿涛</t>
  </si>
  <si>
    <t>商品砼</t>
  </si>
  <si>
    <r>
      <rPr>
        <sz val="12"/>
        <color theme="1" tint="0.0499893185216834"/>
        <rFont val="Times New Roman"/>
        <charset val="134"/>
      </rPr>
      <t>5</t>
    </r>
    <r>
      <rPr>
        <sz val="12"/>
        <color theme="1" tint="0.0499893185216834"/>
        <rFont val="宋体"/>
        <charset val="134"/>
      </rPr>
      <t>万</t>
    </r>
  </si>
  <si>
    <t>17</t>
  </si>
  <si>
    <t>长治市昌泰商品砼有限公司</t>
  </si>
  <si>
    <r>
      <rPr>
        <sz val="12"/>
        <color theme="1" tint="0.0499893185216834"/>
        <rFont val="宋体"/>
        <charset val="134"/>
      </rPr>
      <t>王</t>
    </r>
    <r>
      <rPr>
        <sz val="12"/>
        <color theme="1" tint="0.0499893185216834"/>
        <rFont val="Times New Roman"/>
        <charset val="134"/>
      </rPr>
      <t xml:space="preserve">  </t>
    </r>
    <r>
      <rPr>
        <sz val="12"/>
        <color theme="1" tint="0.0499893185216834"/>
        <rFont val="宋体"/>
        <charset val="134"/>
      </rPr>
      <t>军</t>
    </r>
  </si>
  <si>
    <t>长治市金鑫源矿业</t>
  </si>
  <si>
    <t>老顶山物流园区</t>
  </si>
  <si>
    <t>机制砂</t>
  </si>
  <si>
    <r>
      <rPr>
        <sz val="12"/>
        <color theme="1" tint="0.0499893185216834"/>
        <rFont val="Times New Roman"/>
        <charset val="134"/>
      </rPr>
      <t xml:space="preserve">  </t>
    </r>
    <r>
      <rPr>
        <sz val="12"/>
        <color theme="1" tint="0.0499893185216834"/>
        <rFont val="宋体"/>
        <charset val="134"/>
      </rPr>
      <t>申宇</t>
    </r>
  </si>
  <si>
    <t>年生产机制砂</t>
  </si>
  <si>
    <r>
      <rPr>
        <sz val="12"/>
        <color theme="1" tint="0.0499893185216834"/>
        <rFont val="宋体"/>
        <charset val="134"/>
      </rPr>
      <t>年生产</t>
    </r>
    <r>
      <rPr>
        <sz val="12"/>
        <color theme="1" tint="0.0499893185216834"/>
        <rFont val="Times New Roman"/>
        <charset val="134"/>
      </rPr>
      <t>8</t>
    </r>
    <r>
      <rPr>
        <sz val="12"/>
        <color theme="1" tint="0.0499893185216834"/>
        <rFont val="宋体"/>
        <charset val="134"/>
      </rPr>
      <t>万吨</t>
    </r>
  </si>
  <si>
    <t>用电</t>
  </si>
  <si>
    <t>126</t>
  </si>
  <si>
    <r>
      <rPr>
        <sz val="12"/>
        <color theme="1" tint="0.0499893185216834"/>
        <rFont val="宋体"/>
        <charset val="134"/>
      </rPr>
      <t>万</t>
    </r>
    <r>
      <rPr>
        <sz val="12"/>
        <color theme="1" tint="0.0499893185216834"/>
        <rFont val="Times New Roman"/>
        <charset val="134"/>
      </rPr>
      <t>kwh/a</t>
    </r>
  </si>
  <si>
    <t>长治市诚进建材有限公司</t>
  </si>
  <si>
    <t>郭军</t>
  </si>
  <si>
    <r>
      <rPr>
        <sz val="12"/>
        <color theme="1" tint="0.0499893185216834"/>
        <rFont val="宋体"/>
        <charset val="134"/>
      </rPr>
      <t>两条</t>
    </r>
    <r>
      <rPr>
        <sz val="12"/>
        <color theme="1" tint="0.0499893185216834"/>
        <rFont val="Times New Roman"/>
        <charset val="134"/>
      </rPr>
      <t>SECOMA120</t>
    </r>
    <r>
      <rPr>
        <sz val="12"/>
        <color theme="1" tint="0.0499893185216834"/>
        <rFont val="宋体"/>
        <charset val="134"/>
      </rPr>
      <t>生产线</t>
    </r>
  </si>
  <si>
    <r>
      <rPr>
        <sz val="12"/>
        <color theme="1" tint="0.0499893185216834"/>
        <rFont val="Times New Roman"/>
        <charset val="134"/>
      </rPr>
      <t>28</t>
    </r>
    <r>
      <rPr>
        <sz val="12"/>
        <color theme="1" tint="0.0499893185216834"/>
        <rFont val="宋体"/>
        <charset val="134"/>
      </rPr>
      <t>万方</t>
    </r>
  </si>
  <si>
    <t>方</t>
  </si>
  <si>
    <r>
      <rPr>
        <sz val="12"/>
        <color theme="1" tint="0.0499893185216834"/>
        <rFont val="宋体"/>
        <charset val="134"/>
      </rPr>
      <t>年设计生产</t>
    </r>
    <r>
      <rPr>
        <sz val="12"/>
        <color theme="1" tint="0.0499893185216834"/>
        <rFont val="Times New Roman"/>
        <charset val="134"/>
      </rPr>
      <t>40</t>
    </r>
    <r>
      <rPr>
        <sz val="12"/>
        <color theme="1" tint="0.0499893185216834"/>
        <rFont val="宋体"/>
        <charset val="134"/>
      </rPr>
      <t>万方商品混凝土</t>
    </r>
  </si>
  <si>
    <t>135</t>
  </si>
  <si>
    <t>山西紫越商砼有限公司</t>
  </si>
  <si>
    <t>刘继</t>
  </si>
  <si>
    <t>113.17</t>
  </si>
  <si>
    <t>HZS180*2</t>
  </si>
  <si>
    <t>长治市中诚砼浆有限公司</t>
  </si>
  <si>
    <t>漳泽园区</t>
  </si>
  <si>
    <t>杨进明</t>
  </si>
  <si>
    <t>华润水泥（长治）有限公司</t>
  </si>
  <si>
    <t>纪友红</t>
  </si>
  <si>
    <r>
      <rPr>
        <sz val="12"/>
        <color theme="1" tint="0.0499893185216834"/>
        <rFont val="Times New Roman"/>
        <charset val="134"/>
      </rPr>
      <t>1</t>
    </r>
    <r>
      <rPr>
        <sz val="12"/>
        <color theme="1" tint="0.0499893185216834"/>
        <rFont val="宋体"/>
        <charset val="134"/>
      </rPr>
      <t>条</t>
    </r>
    <r>
      <rPr>
        <sz val="12"/>
        <color theme="1" tint="0.0499893185216834"/>
        <rFont val="Times New Roman"/>
        <charset val="134"/>
      </rPr>
      <t>4500t/d</t>
    </r>
    <r>
      <rPr>
        <sz val="12"/>
        <color theme="1" tint="0.0499893185216834"/>
        <rFont val="宋体"/>
        <charset val="134"/>
      </rPr>
      <t>水泥熟料生产线</t>
    </r>
  </si>
  <si>
    <t>1037590</t>
  </si>
  <si>
    <t>2000000</t>
  </si>
  <si>
    <t>煤炭</t>
  </si>
  <si>
    <t>110701</t>
  </si>
  <si>
    <t>停产；错峰运输：停止汽车运输</t>
  </si>
  <si>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</si>
  <si>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山西壶化集团金星化工有限公司</t>
  </si>
  <si>
    <t>壶关县</t>
  </si>
  <si>
    <t>龙泉镇修善村</t>
  </si>
  <si>
    <t>秦跃忠</t>
  </si>
  <si>
    <r>
      <rPr>
        <sz val="12"/>
        <color theme="1" tint="0.0499893185216834"/>
        <rFont val="宋体"/>
        <charset val="134"/>
      </rPr>
      <t>乳化炸药生产线</t>
    </r>
    <r>
      <rPr>
        <sz val="12"/>
        <color theme="1" tint="0.0499893185216834"/>
        <rFont val="Times New Roman"/>
        <charset val="134"/>
      </rPr>
      <t>2</t>
    </r>
    <r>
      <rPr>
        <sz val="12"/>
        <color theme="1" tint="0.0499893185216834"/>
        <rFont val="宋体"/>
        <charset val="134"/>
      </rPr>
      <t>条</t>
    </r>
  </si>
  <si>
    <t xml:space="preserve">乳化炸药
</t>
  </si>
  <si>
    <r>
      <rPr>
        <sz val="12"/>
        <color theme="1" tint="0.0499893185216834"/>
        <rFont val="Times New Roman"/>
        <charset val="134"/>
      </rPr>
      <t>8963</t>
    </r>
    <r>
      <rPr>
        <sz val="12"/>
        <color theme="1" tint="0.0499893185216834"/>
        <rFont val="宋体"/>
        <charset val="134"/>
      </rPr>
      <t xml:space="preserve">吨
</t>
    </r>
  </si>
  <si>
    <r>
      <rPr>
        <sz val="12"/>
        <color theme="1" tint="0.0499893185216834"/>
        <rFont val="Times New Roman"/>
        <charset val="134"/>
      </rPr>
      <t>12000</t>
    </r>
    <r>
      <rPr>
        <sz val="12"/>
        <color theme="1" tint="0.0499893185216834"/>
        <rFont val="宋体"/>
        <charset val="134"/>
      </rPr>
      <t>吨</t>
    </r>
    <r>
      <rPr>
        <sz val="12"/>
        <color theme="1" tint="0.0499893185216834"/>
        <rFont val="Times New Roman"/>
        <charset val="134"/>
      </rPr>
      <t>/</t>
    </r>
    <r>
      <rPr>
        <sz val="12"/>
        <color theme="1" tint="0.0499893185216834"/>
        <rFont val="宋体"/>
        <charset val="134"/>
      </rPr>
      <t xml:space="preserve">年
</t>
    </r>
  </si>
  <si>
    <t>58</t>
  </si>
  <si>
    <r>
      <rPr>
        <sz val="12"/>
        <color theme="1" tint="0.0499893185216834"/>
        <rFont val="宋体"/>
        <charset val="134"/>
      </rPr>
      <t>乳化炸药停一条生产线；预计限产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</si>
  <si>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乳化炸药停一条生产线；预计限产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</si>
  <si>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乳化炸药停一条生产线；预计限产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</si>
  <si>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改性铵油炸药生产线</t>
    </r>
    <r>
      <rPr>
        <sz val="12"/>
        <color theme="1" tint="0.0499893185216834"/>
        <rFont val="Times New Roman"/>
        <charset val="134"/>
      </rPr>
      <t>2</t>
    </r>
    <r>
      <rPr>
        <sz val="12"/>
        <color theme="1" tint="0.0499893185216834"/>
        <rFont val="宋体"/>
        <charset val="134"/>
      </rPr>
      <t>条</t>
    </r>
  </si>
  <si>
    <t>改性铵油炸药</t>
  </si>
  <si>
    <r>
      <rPr>
        <sz val="12"/>
        <color theme="1" tint="0.0499893185216834"/>
        <rFont val="Times New Roman"/>
        <charset val="134"/>
      </rPr>
      <t>4996</t>
    </r>
    <r>
      <rPr>
        <sz val="12"/>
        <color theme="1" tint="0.0499893185216834"/>
        <rFont val="宋体"/>
        <charset val="134"/>
      </rPr>
      <t>吨</t>
    </r>
  </si>
  <si>
    <r>
      <rPr>
        <sz val="12"/>
        <color theme="1" tint="0.0499893185216834"/>
        <rFont val="Times New Roman"/>
        <charset val="134"/>
      </rPr>
      <t>5000</t>
    </r>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</si>
  <si>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改性铵油停一条生产线；预计限产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</si>
  <si>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改性铵油停一条生产线；预计限产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</si>
  <si>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改性铵油停一条生产线；预计限产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</si>
  <si>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起爆具生产线</t>
    </r>
    <r>
      <rPr>
        <sz val="12"/>
        <color theme="1" tint="0.0499893185216834"/>
        <rFont val="Times New Roman"/>
        <charset val="134"/>
      </rPr>
      <t>2</t>
    </r>
    <r>
      <rPr>
        <sz val="12"/>
        <color theme="1" tint="0.0499893185216834"/>
        <rFont val="宋体"/>
        <charset val="134"/>
      </rPr>
      <t>条</t>
    </r>
  </si>
  <si>
    <t>起爆具</t>
  </si>
  <si>
    <r>
      <rPr>
        <sz val="12"/>
        <color theme="1" tint="0.0499893185216834"/>
        <rFont val="Times New Roman"/>
        <charset val="134"/>
      </rPr>
      <t>101</t>
    </r>
    <r>
      <rPr>
        <sz val="12"/>
        <color theme="1" tint="0.0499893185216834"/>
        <rFont val="宋体"/>
        <charset val="134"/>
      </rPr>
      <t>吨</t>
    </r>
  </si>
  <si>
    <r>
      <rPr>
        <sz val="12"/>
        <color theme="1" tint="0.0499893185216834"/>
        <rFont val="Times New Roman"/>
        <charset val="134"/>
      </rPr>
      <t>800</t>
    </r>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</si>
  <si>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起爆具炸药停一条生产线；预计限产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</si>
  <si>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起爆具炸药停一条生产线；预计限产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</si>
  <si>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起爆具炸药停一条生产线；预计限产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</si>
  <si>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山西壶化集团股份有限公司</t>
  </si>
  <si>
    <r>
      <rPr>
        <sz val="12"/>
        <color theme="1" tint="0.0499893185216834"/>
        <rFont val="宋体"/>
        <charset val="134"/>
      </rPr>
      <t>电雷管生产线</t>
    </r>
    <r>
      <rPr>
        <sz val="12"/>
        <color theme="1" tint="0.0499893185216834"/>
        <rFont val="Times New Roman"/>
        <charset val="134"/>
      </rPr>
      <t>2</t>
    </r>
    <r>
      <rPr>
        <sz val="12"/>
        <color theme="1" tint="0.0499893185216834"/>
        <rFont val="宋体"/>
        <charset val="134"/>
      </rPr>
      <t>条</t>
    </r>
  </si>
  <si>
    <t>工业电雷管</t>
  </si>
  <si>
    <r>
      <rPr>
        <sz val="12"/>
        <color theme="1" tint="0.0499893185216834"/>
        <rFont val="Times New Roman"/>
        <charset val="134"/>
      </rPr>
      <t>2462.8</t>
    </r>
    <r>
      <rPr>
        <sz val="12"/>
        <color theme="1" tint="0.0499893185216834"/>
        <rFont val="宋体"/>
        <charset val="134"/>
      </rPr>
      <t>万发</t>
    </r>
  </si>
  <si>
    <t>万发</t>
  </si>
  <si>
    <r>
      <rPr>
        <sz val="12"/>
        <color theme="1" tint="0.0499893185216834"/>
        <rFont val="Times New Roman"/>
        <charset val="134"/>
      </rPr>
      <t>8550</t>
    </r>
    <r>
      <rPr>
        <sz val="12"/>
        <color theme="1" tint="0.0499893185216834"/>
        <rFont val="宋体"/>
        <charset val="134"/>
      </rPr>
      <t>万发</t>
    </r>
    <r>
      <rPr>
        <sz val="12"/>
        <color theme="1" tint="0.0499893185216834"/>
        <rFont val="Times New Roman"/>
        <charset val="134"/>
      </rPr>
      <t>/</t>
    </r>
    <r>
      <rPr>
        <sz val="12"/>
        <color theme="1" tint="0.0499893185216834"/>
        <rFont val="宋体"/>
        <charset val="134"/>
      </rPr>
      <t>年</t>
    </r>
  </si>
  <si>
    <t>49</t>
  </si>
  <si>
    <r>
      <rPr>
        <sz val="12"/>
        <color theme="1" tint="0.0499893185216834"/>
        <rFont val="宋体"/>
        <charset val="134"/>
      </rPr>
      <t>电雷管停一条生产线预计限产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</si>
  <si>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电雷管停一条生产线预计限产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</si>
  <si>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11</t>
  </si>
  <si>
    <t>10.21</t>
  </si>
  <si>
    <t>18.485</t>
  </si>
  <si>
    <r>
      <rPr>
        <sz val="12"/>
        <color theme="1" tint="0.0499893185216834"/>
        <rFont val="宋体"/>
        <charset val="134"/>
      </rPr>
      <t>电雷管停一条生产线预计限产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</si>
  <si>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导爆管雷管生产线</t>
    </r>
    <r>
      <rPr>
        <sz val="12"/>
        <color theme="1" tint="0.0499893185216834"/>
        <rFont val="Times New Roman"/>
        <charset val="134"/>
      </rPr>
      <t>2</t>
    </r>
    <r>
      <rPr>
        <sz val="12"/>
        <color theme="1" tint="0.0499893185216834"/>
        <rFont val="宋体"/>
        <charset val="134"/>
      </rPr>
      <t>条</t>
    </r>
  </si>
  <si>
    <t>导爆管雷管</t>
  </si>
  <si>
    <r>
      <rPr>
        <sz val="12"/>
        <color theme="1" tint="0.0499893185216834"/>
        <rFont val="Times New Roman"/>
        <charset val="134"/>
      </rPr>
      <t>2724.6</t>
    </r>
    <r>
      <rPr>
        <sz val="12"/>
        <color theme="1" tint="0.0499893185216834"/>
        <rFont val="宋体"/>
        <charset val="134"/>
      </rPr>
      <t>万发</t>
    </r>
  </si>
  <si>
    <r>
      <rPr>
        <sz val="12"/>
        <color theme="1" tint="0.0499893185216834"/>
        <rFont val="Times New Roman"/>
        <charset val="134"/>
      </rPr>
      <t>6000</t>
    </r>
    <r>
      <rPr>
        <sz val="12"/>
        <color theme="1" tint="0.0499893185216834"/>
        <rFont val="宋体"/>
        <charset val="134"/>
      </rPr>
      <t>万发</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</si>
  <si>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导爆管停一条生产线预计限产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</si>
  <si>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导爆管停一条生产线预计限产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</si>
  <si>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导爆管停一条生产线预计限产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</si>
  <si>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塑料导爆管生产线</t>
    </r>
    <r>
      <rPr>
        <sz val="12"/>
        <color theme="1" tint="0.0499893185216834"/>
        <rFont val="Times New Roman"/>
        <charset val="134"/>
      </rPr>
      <t>2</t>
    </r>
    <r>
      <rPr>
        <sz val="12"/>
        <color theme="1" tint="0.0499893185216834"/>
        <rFont val="宋体"/>
        <charset val="134"/>
      </rPr>
      <t>条</t>
    </r>
  </si>
  <si>
    <t>塑料导爆管</t>
  </si>
  <si>
    <r>
      <rPr>
        <sz val="12"/>
        <color theme="1" tint="0.0499893185216834"/>
        <rFont val="Times New Roman"/>
        <charset val="134"/>
      </rPr>
      <t>972</t>
    </r>
    <r>
      <rPr>
        <sz val="12"/>
        <color theme="1" tint="0.0499893185216834"/>
        <rFont val="宋体"/>
        <charset val="134"/>
      </rPr>
      <t>万发</t>
    </r>
  </si>
  <si>
    <r>
      <rPr>
        <sz val="12"/>
        <color theme="1" tint="0.0499893185216834"/>
        <rFont val="Times New Roman"/>
        <charset val="134"/>
      </rPr>
      <t>2000</t>
    </r>
    <r>
      <rPr>
        <sz val="12"/>
        <color theme="1" tint="0.0499893185216834"/>
        <rFont val="宋体"/>
        <charset val="134"/>
      </rPr>
      <t>万米</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</si>
  <si>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塑料导爆管停一条生产线预计限产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</si>
  <si>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塑料导爆管停一条生产线预计限产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</si>
  <si>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1.38</t>
  </si>
  <si>
    <r>
      <rPr>
        <sz val="12"/>
        <color theme="1" tint="0.0499893185216834"/>
        <rFont val="宋体"/>
        <charset val="134"/>
      </rPr>
      <t>塑料导爆管停一条生产线预计限产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</si>
  <si>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壶关县红旗水泥有限公司</t>
  </si>
  <si>
    <t>常平杜家河村</t>
  </si>
  <si>
    <t>郭珍其</t>
  </si>
  <si>
    <t>水泥粉磨</t>
  </si>
  <si>
    <t>P.O42.5</t>
  </si>
  <si>
    <t>壶关煤销热力有限公司</t>
  </si>
  <si>
    <t>龙泉镇四家池村</t>
  </si>
  <si>
    <t>电力、热力生产和供应业</t>
  </si>
  <si>
    <t>热力生产和供应</t>
  </si>
  <si>
    <t>秦晓文</t>
  </si>
  <si>
    <t>集中供热</t>
  </si>
  <si>
    <t>热力生产</t>
  </si>
  <si>
    <r>
      <rPr>
        <sz val="12"/>
        <color theme="1" tint="0.0499893185216834"/>
        <rFont val="Times New Roman"/>
        <charset val="134"/>
      </rPr>
      <t>200</t>
    </r>
    <r>
      <rPr>
        <sz val="12"/>
        <color theme="1" tint="0.0499893185216834"/>
        <rFont val="宋体"/>
        <charset val="134"/>
      </rPr>
      <t>万千焦</t>
    </r>
  </si>
  <si>
    <t>万千焦</t>
  </si>
  <si>
    <r>
      <rPr>
        <sz val="12"/>
        <color theme="1" tint="0.0499893185216834"/>
        <rFont val="Times New Roman"/>
        <charset val="134"/>
      </rPr>
      <t>200</t>
    </r>
    <r>
      <rPr>
        <sz val="12"/>
        <color theme="1" tint="0.0499893185216834"/>
        <rFont val="宋体"/>
        <charset val="134"/>
      </rPr>
      <t>万千焦</t>
    </r>
    <r>
      <rPr>
        <sz val="12"/>
        <color theme="1" tint="0.0499893185216834"/>
        <rFont val="Times New Roman"/>
        <charset val="134"/>
      </rPr>
      <t>/</t>
    </r>
    <r>
      <rPr>
        <sz val="12"/>
        <color theme="1" tint="0.0499893185216834"/>
        <rFont val="宋体"/>
        <charset val="134"/>
      </rPr>
      <t>年</t>
    </r>
  </si>
  <si>
    <t>壶关县金鑫电化有限公司</t>
  </si>
  <si>
    <t>店上镇店上村</t>
  </si>
  <si>
    <t>侯建芳</t>
  </si>
  <si>
    <r>
      <rPr>
        <sz val="12"/>
        <color theme="1" tint="0.0499893185216834"/>
        <rFont val="宋体"/>
        <charset val="134"/>
      </rPr>
      <t>原料添加</t>
    </r>
    <r>
      <rPr>
        <sz val="12"/>
        <color theme="1" tint="0.0499893185216834"/>
        <rFont val="Times New Roman"/>
        <charset val="134"/>
      </rPr>
      <t>-</t>
    </r>
    <r>
      <rPr>
        <sz val="12"/>
        <color theme="1" tint="0.0499893185216834"/>
        <rFont val="宋体"/>
        <charset val="134"/>
      </rPr>
      <t>进炉焚烧</t>
    </r>
    <r>
      <rPr>
        <sz val="12"/>
        <color theme="1" tint="0.0499893185216834"/>
        <rFont val="Times New Roman"/>
        <charset val="134"/>
      </rPr>
      <t>-</t>
    </r>
    <r>
      <rPr>
        <sz val="12"/>
        <color theme="1" tint="0.0499893185216834"/>
        <rFont val="宋体"/>
        <charset val="134"/>
      </rPr>
      <t>流出成型</t>
    </r>
  </si>
  <si>
    <t>电石</t>
  </si>
  <si>
    <r>
      <rPr>
        <sz val="12"/>
        <color theme="1" tint="0.0499893185216834"/>
        <rFont val="Times New Roman"/>
        <charset val="134"/>
      </rPr>
      <t>2500</t>
    </r>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年</t>
    </r>
  </si>
  <si>
    <t>壶关县常平炼钢有限公司</t>
  </si>
  <si>
    <t>集店乡闫家河村</t>
  </si>
  <si>
    <t>黑色金属冶炼和压延加工业</t>
  </si>
  <si>
    <t>钢铁</t>
  </si>
  <si>
    <t>韩卫国</t>
  </si>
  <si>
    <r>
      <rPr>
        <sz val="12"/>
        <color theme="1" tint="0.0499893185216834"/>
        <rFont val="Times New Roman"/>
        <charset val="134"/>
      </rPr>
      <t>2×60</t>
    </r>
    <r>
      <rPr>
        <sz val="12"/>
        <color theme="1" tint="0.0499893185216834"/>
        <rFont val="宋体"/>
        <charset val="134"/>
      </rPr>
      <t>吨转炉</t>
    </r>
  </si>
  <si>
    <t>粗钢</t>
  </si>
  <si>
    <r>
      <rPr>
        <sz val="12"/>
        <color theme="1" tint="0.0499893185216834"/>
        <rFont val="Times New Roman"/>
        <charset val="134"/>
      </rPr>
      <t>190/</t>
    </r>
    <r>
      <rPr>
        <sz val="12"/>
        <color theme="1" tint="0.0499893185216834"/>
        <rFont val="宋体"/>
        <charset val="134"/>
      </rPr>
      <t>年</t>
    </r>
  </si>
  <si>
    <t>煤气</t>
  </si>
  <si>
    <t>万立方米</t>
  </si>
  <si>
    <r>
      <rPr>
        <sz val="12"/>
        <color theme="1" tint="0.0499893185216834"/>
        <rFont val="宋体"/>
        <charset val="134"/>
      </rPr>
      <t>停一座</t>
    </r>
    <r>
      <rPr>
        <sz val="12"/>
        <color theme="1" tint="0.0499893185216834"/>
        <rFont val="Times New Roman"/>
        <charset val="134"/>
      </rPr>
      <t>60</t>
    </r>
    <r>
      <rPr>
        <sz val="12"/>
        <color theme="1" tint="0.0499893185216834"/>
        <rFont val="宋体"/>
        <charset val="134"/>
      </rPr>
      <t>吨转炉；预计限产</t>
    </r>
    <r>
      <rPr>
        <sz val="12"/>
        <color theme="1" tint="0.0499893185216834"/>
        <rFont val="Times New Roman"/>
        <charset val="134"/>
      </rPr>
      <t>50%</t>
    </r>
    <r>
      <rPr>
        <sz val="12"/>
        <color theme="1" tint="0.0499893185216834"/>
        <rFont val="宋体"/>
        <charset val="134"/>
      </rPr>
      <t>；错峰运输；禁止运输</t>
    </r>
  </si>
  <si>
    <r>
      <rPr>
        <sz val="12"/>
        <color theme="1" tint="0.0499893185216834"/>
        <rFont val="宋体"/>
        <charset val="134"/>
      </rPr>
      <t>停一座</t>
    </r>
    <r>
      <rPr>
        <sz val="12"/>
        <color theme="1" tint="0.0499893185216834"/>
        <rFont val="Times New Roman"/>
        <charset val="134"/>
      </rPr>
      <t>60</t>
    </r>
    <r>
      <rPr>
        <sz val="12"/>
        <color theme="1" tint="0.0499893185216834"/>
        <rFont val="宋体"/>
        <charset val="134"/>
      </rPr>
      <t>吨转炉；预计限产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</si>
  <si>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停一座</t>
    </r>
    <r>
      <rPr>
        <sz val="12"/>
        <color theme="1" tint="0.0499893185216834"/>
        <rFont val="Times New Roman"/>
        <charset val="134"/>
      </rPr>
      <t>60</t>
    </r>
    <r>
      <rPr>
        <sz val="12"/>
        <color theme="1" tint="0.0499893185216834"/>
        <rFont val="宋体"/>
        <charset val="134"/>
      </rPr>
      <t>吨转炉；预计限产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</si>
  <si>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壶关县常浩炼铁有限公司</t>
  </si>
  <si>
    <t>集店乡王家河村</t>
  </si>
  <si>
    <t>冶炼</t>
  </si>
  <si>
    <t>任波</t>
  </si>
  <si>
    <r>
      <rPr>
        <sz val="12"/>
        <color theme="1" tint="0.0499893185216834"/>
        <rFont val="Times New Roman"/>
        <charset val="134"/>
      </rPr>
      <t>1×404m</t>
    </r>
    <r>
      <rPr>
        <vertAlign val="superscript"/>
        <sz val="12"/>
        <color theme="1" tint="0.0499893185216834"/>
        <rFont val="Times New Roman"/>
        <charset val="134"/>
      </rPr>
      <t>3</t>
    </r>
    <r>
      <rPr>
        <sz val="12"/>
        <color theme="1" tint="0.0499893185216834"/>
        <rFont val="宋体"/>
        <charset val="134"/>
      </rPr>
      <t>、</t>
    </r>
    <r>
      <rPr>
        <sz val="12"/>
        <color theme="1" tint="0.0499893185216834"/>
        <rFont val="Times New Roman"/>
        <charset val="134"/>
      </rPr>
      <t>1×450m</t>
    </r>
    <r>
      <rPr>
        <vertAlign val="superscript"/>
        <sz val="12"/>
        <color theme="1" tint="0.0499893185216834"/>
        <rFont val="Times New Roman"/>
        <charset val="134"/>
      </rPr>
      <t xml:space="preserve">3 </t>
    </r>
    <r>
      <rPr>
        <vertAlign val="superscript"/>
        <sz val="12"/>
        <color theme="1" tint="0.0499893185216834"/>
        <rFont val="宋体"/>
        <charset val="134"/>
      </rPr>
      <t>、</t>
    </r>
    <r>
      <rPr>
        <vertAlign val="superscript"/>
        <sz val="12"/>
        <color theme="1" tint="0.0499893185216834"/>
        <rFont val="Times New Roman"/>
        <charset val="134"/>
      </rPr>
      <t xml:space="preserve"> </t>
    </r>
    <r>
      <rPr>
        <sz val="12"/>
        <color theme="1" tint="0.0499893185216834"/>
        <rFont val="Times New Roman"/>
        <charset val="134"/>
      </rPr>
      <t>8</t>
    </r>
    <r>
      <rPr>
        <sz val="12"/>
        <color theme="1" tint="0.0499893185216834"/>
        <rFont val="宋体"/>
        <charset val="134"/>
      </rPr>
      <t>㎡竖炉</t>
    </r>
  </si>
  <si>
    <t>生铁</t>
  </si>
  <si>
    <r>
      <rPr>
        <sz val="12"/>
        <color theme="1" tint="0.0499893185216834"/>
        <rFont val="Times New Roman"/>
        <charset val="134"/>
      </rPr>
      <t>110/</t>
    </r>
    <r>
      <rPr>
        <sz val="12"/>
        <color theme="1" tint="0.0499893185216834"/>
        <rFont val="宋体"/>
        <charset val="134"/>
      </rPr>
      <t>年</t>
    </r>
  </si>
  <si>
    <t>焦炭</t>
  </si>
  <si>
    <t>竖炉停产；错峰运输：停止公路运输</t>
  </si>
  <si>
    <r>
      <rPr>
        <sz val="12"/>
        <color theme="1" tint="0.0499893185216834"/>
        <rFont val="宋体"/>
        <charset val="134"/>
      </rPr>
      <t>竖炉停产；错峰运输：高排放车辆禁止运输，限制国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</si>
  <si>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竖炉停产；错峰运输：高排放车辆禁止运输，限制国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</si>
  <si>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90</t>
    </r>
    <r>
      <rPr>
        <sz val="12"/>
        <color theme="1" tint="0.0499893185216834"/>
        <rFont val="宋体"/>
        <charset val="134"/>
      </rPr>
      <t>㎡烧结生产线</t>
    </r>
  </si>
  <si>
    <t>烧结矿</t>
  </si>
  <si>
    <r>
      <rPr>
        <sz val="12"/>
        <color theme="1" tint="0.0499893185216834"/>
        <rFont val="Times New Roman"/>
        <charset val="134"/>
      </rPr>
      <t>130/</t>
    </r>
    <r>
      <rPr>
        <sz val="12"/>
        <color theme="1" tint="0.0499893185216834"/>
        <rFont val="宋体"/>
        <charset val="134"/>
      </rPr>
      <t>年</t>
    </r>
  </si>
  <si>
    <t>焦粉</t>
  </si>
  <si>
    <t>停一条烧结机，错峰运输：停止公路运输</t>
  </si>
  <si>
    <r>
      <rPr>
        <sz val="12"/>
        <color theme="1" tint="0.0499893185216834"/>
        <rFont val="宋体"/>
        <charset val="134"/>
      </rPr>
      <t>停一条烧结机，球团停产；错峰运输：高排放车辆禁止运输，限制国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</si>
  <si>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停一条烧结机，错峰运输：高排放车辆禁止运输，限制国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</si>
  <si>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万立方</t>
  </si>
  <si>
    <t>高炉煤气</t>
  </si>
  <si>
    <t>长治市潞海商品砼有限公司</t>
  </si>
  <si>
    <t>集店乡回龙庄村</t>
  </si>
  <si>
    <t>董红星</t>
  </si>
  <si>
    <t>预拌混凝土生产线</t>
  </si>
  <si>
    <t>壶关县坤源建材有限公司</t>
  </si>
  <si>
    <t>龙泉镇禾登村</t>
  </si>
  <si>
    <t>非金属矿采选业</t>
  </si>
  <si>
    <t>郭庆忠</t>
  </si>
  <si>
    <t>石料加工生产线</t>
  </si>
  <si>
    <t>石料</t>
  </si>
  <si>
    <r>
      <rPr>
        <sz val="12"/>
        <color theme="1" tint="0.0499893185216834"/>
        <rFont val="Times New Roman"/>
        <charset val="134"/>
      </rPr>
      <t>30</t>
    </r>
    <r>
      <rPr>
        <sz val="12"/>
        <color theme="1" tint="0.0499893185216834"/>
        <rFont val="宋体"/>
        <charset val="134"/>
      </rPr>
      <t>万立方</t>
    </r>
  </si>
  <si>
    <r>
      <rPr>
        <sz val="12"/>
        <color theme="1" tint="0.0499893185216834"/>
        <rFont val="Times New Roman"/>
        <charset val="134"/>
      </rPr>
      <t>30</t>
    </r>
    <r>
      <rPr>
        <sz val="12"/>
        <color theme="1" tint="0.0499893185216834"/>
        <rFont val="宋体"/>
        <charset val="134"/>
      </rPr>
      <t>万立方</t>
    </r>
    <r>
      <rPr>
        <sz val="12"/>
        <color theme="1" tint="0.0499893185216834"/>
        <rFont val="Times New Roman"/>
        <charset val="134"/>
      </rPr>
      <t>/</t>
    </r>
    <r>
      <rPr>
        <sz val="12"/>
        <color theme="1" tint="0.0499893185216834"/>
        <rFont val="宋体"/>
        <charset val="134"/>
      </rPr>
      <t>年</t>
    </r>
  </si>
  <si>
    <t>未完成无组织排放改造的错峰停产，完成的应急停产；错峰运输</t>
  </si>
  <si>
    <t>壶关县欣兴建材有限公司</t>
  </si>
  <si>
    <t>晋庄镇王岭村</t>
  </si>
  <si>
    <t>关华军</t>
  </si>
  <si>
    <r>
      <rPr>
        <sz val="12"/>
        <color theme="1" tint="0.0499893185216834"/>
        <rFont val="Times New Roman"/>
        <charset val="134"/>
      </rPr>
      <t>45</t>
    </r>
    <r>
      <rPr>
        <sz val="12"/>
        <color theme="1" tint="0.0499893185216834"/>
        <rFont val="宋体"/>
        <charset val="134"/>
      </rPr>
      <t>万立方</t>
    </r>
  </si>
  <si>
    <r>
      <rPr>
        <sz val="12"/>
        <color theme="1" tint="0.0499893185216834"/>
        <rFont val="Times New Roman"/>
        <charset val="134"/>
      </rPr>
      <t>45</t>
    </r>
    <r>
      <rPr>
        <sz val="12"/>
        <color theme="1" tint="0.0499893185216834"/>
        <rFont val="宋体"/>
        <charset val="134"/>
      </rPr>
      <t>万立方</t>
    </r>
    <r>
      <rPr>
        <sz val="12"/>
        <color theme="1" tint="0.0499893185216834"/>
        <rFont val="Times New Roman"/>
        <charset val="134"/>
      </rPr>
      <t>/</t>
    </r>
    <r>
      <rPr>
        <sz val="12"/>
        <color theme="1" tint="0.0499893185216834"/>
        <rFont val="宋体"/>
        <charset val="134"/>
      </rPr>
      <t>年</t>
    </r>
  </si>
  <si>
    <t>壶关县金泰建材有限公司</t>
  </si>
  <si>
    <t>龙泉镇马驹村</t>
  </si>
  <si>
    <t>平栋梁</t>
  </si>
  <si>
    <t>煤矸石环保砖生产线</t>
  </si>
  <si>
    <t>标砖</t>
  </si>
  <si>
    <t>万块</t>
  </si>
  <si>
    <r>
      <rPr>
        <sz val="12"/>
        <color theme="1" tint="0.0499893185216834"/>
        <rFont val="Times New Roman"/>
        <charset val="134"/>
      </rPr>
      <t>1200/</t>
    </r>
    <r>
      <rPr>
        <sz val="12"/>
        <color theme="1" tint="0.0499893185216834"/>
        <rFont val="宋体"/>
        <charset val="134"/>
      </rPr>
      <t>年</t>
    </r>
  </si>
  <si>
    <t>壶关县畅腾工贸有限公司</t>
  </si>
  <si>
    <t>壶关县紫岩掌村</t>
  </si>
  <si>
    <t>郭长根</t>
  </si>
  <si>
    <t>壶关县鑫融建材厂</t>
  </si>
  <si>
    <t>五龙山乡水池村</t>
  </si>
  <si>
    <t>何文凯</t>
  </si>
  <si>
    <t>壶关县境成新型建材有限公司</t>
  </si>
  <si>
    <t>龙泉镇董家坡村</t>
  </si>
  <si>
    <t>王义</t>
  </si>
  <si>
    <r>
      <rPr>
        <sz val="12"/>
        <color theme="1" tint="0.0499893185216834"/>
        <rFont val="Times New Roman"/>
        <charset val="134"/>
      </rPr>
      <t>1500/</t>
    </r>
    <r>
      <rPr>
        <sz val="12"/>
        <color theme="1" tint="0.0499893185216834"/>
        <rFont val="宋体"/>
        <charset val="134"/>
      </rPr>
      <t>年</t>
    </r>
  </si>
  <si>
    <t>壶关县龙海耐火材料有限公司</t>
  </si>
  <si>
    <t>耐火材料制品制造</t>
  </si>
  <si>
    <t>杨海书</t>
  </si>
  <si>
    <t>环保隧道窑生产线</t>
  </si>
  <si>
    <t>耐火罐</t>
  </si>
  <si>
    <r>
      <rPr>
        <sz val="12"/>
        <color theme="1" tint="0.0499893185216834"/>
        <rFont val="Times New Roman"/>
        <charset val="134"/>
      </rPr>
      <t>10</t>
    </r>
    <r>
      <rPr>
        <sz val="12"/>
        <color theme="1" tint="0.0499893185216834"/>
        <rFont val="宋体"/>
        <charset val="134"/>
      </rPr>
      <t>万支</t>
    </r>
  </si>
  <si>
    <t>万支</t>
  </si>
  <si>
    <r>
      <rPr>
        <sz val="12"/>
        <color theme="1" tint="0.0499893185216834"/>
        <rFont val="Times New Roman"/>
        <charset val="134"/>
      </rPr>
      <t>20</t>
    </r>
    <r>
      <rPr>
        <sz val="12"/>
        <color theme="1" tint="0.0499893185216834"/>
        <rFont val="宋体"/>
        <charset val="134"/>
      </rPr>
      <t>万支</t>
    </r>
    <r>
      <rPr>
        <sz val="12"/>
        <color theme="1" tint="0.0499893185216834"/>
        <rFont val="Times New Roman"/>
        <charset val="134"/>
      </rPr>
      <t>/</t>
    </r>
    <r>
      <rPr>
        <sz val="12"/>
        <color theme="1" tint="0.0499893185216834"/>
        <rFont val="宋体"/>
        <charset val="134"/>
      </rPr>
      <t>年</t>
    </r>
  </si>
  <si>
    <t>山西常平钢铁熔剂有限公司</t>
  </si>
  <si>
    <t>常平开发区李掌村</t>
  </si>
  <si>
    <t>石灰窑</t>
  </si>
  <si>
    <t>陈阳</t>
  </si>
  <si>
    <t>竖窑生产线</t>
  </si>
  <si>
    <r>
      <rPr>
        <sz val="12"/>
        <color theme="1" tint="0.0499893185216834"/>
        <rFont val="Times New Roman"/>
        <charset val="134"/>
      </rPr>
      <t>30/</t>
    </r>
    <r>
      <rPr>
        <sz val="12"/>
        <color theme="1" tint="0.0499893185216834"/>
        <rFont val="宋体"/>
        <charset val="134"/>
      </rPr>
      <t>年</t>
    </r>
  </si>
  <si>
    <t>未完成无组织排放的错峰停产，完成的应急停产；错峰运输：停止汽车运输</t>
  </si>
  <si>
    <r>
      <rPr>
        <sz val="12"/>
        <color theme="1" tint="0.0499893185216834"/>
        <rFont val="宋体"/>
        <charset val="134"/>
      </rPr>
      <t>未完成无组织排放的错峰停产，完成的应急停产；错峰运输：高排放车辆禁止运输，限制国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</si>
  <si>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未完成无组织排放的错峰停产，完成的应急停产；错峰运输：高排放车辆禁止运输，限制国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</si>
  <si>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壶关县幸沅建材有限公司</t>
  </si>
  <si>
    <t>晋庄镇西掌村</t>
  </si>
  <si>
    <t>王保路</t>
  </si>
  <si>
    <t>石料粉碎</t>
  </si>
  <si>
    <t>壶关县金鑫建材有限公司</t>
  </si>
  <si>
    <t>五龙山乡西沟村</t>
  </si>
  <si>
    <t>魏卫军</t>
  </si>
  <si>
    <t>壶关县寨上实业有限公司</t>
  </si>
  <si>
    <t>龙泉镇寨上村</t>
  </si>
  <si>
    <t>刘建平</t>
  </si>
  <si>
    <t>壶关县宏安建材有限公司</t>
  </si>
  <si>
    <t>晋庄镇西山后村</t>
  </si>
  <si>
    <t>杨世民</t>
  </si>
  <si>
    <r>
      <rPr>
        <sz val="12"/>
        <color theme="1" tint="0.0499893185216834"/>
        <rFont val="Times New Roman"/>
        <charset val="134"/>
      </rPr>
      <t>40/</t>
    </r>
    <r>
      <rPr>
        <sz val="12"/>
        <color theme="1" tint="0.0499893185216834"/>
        <rFont val="宋体"/>
        <charset val="134"/>
      </rPr>
      <t>年</t>
    </r>
  </si>
  <si>
    <t>壶关县大象农牧发展有限公司</t>
  </si>
  <si>
    <t>龙泉镇西川底村</t>
  </si>
  <si>
    <t>农副食品加工业</t>
  </si>
  <si>
    <t>王加佐</t>
  </si>
  <si>
    <t>原料破碎、筛分、配料混合、造粒，二次破碎、包装</t>
  </si>
  <si>
    <t>饲料</t>
  </si>
  <si>
    <r>
      <rPr>
        <sz val="12"/>
        <color theme="1" tint="0.0499893185216834"/>
        <rFont val="Times New Roman"/>
        <charset val="134"/>
      </rPr>
      <t>24/</t>
    </r>
    <r>
      <rPr>
        <sz val="12"/>
        <color theme="1" tint="0.0499893185216834"/>
        <rFont val="宋体"/>
        <charset val="134"/>
      </rPr>
      <t>年</t>
    </r>
  </si>
  <si>
    <r>
      <rPr>
        <sz val="12"/>
        <color theme="1" tint="0.0499893185216834"/>
        <rFont val="宋体"/>
        <charset val="134"/>
      </rPr>
      <t>粉碎、粉磨等生产线生产能力降低</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</si>
  <si>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粉碎、粉磨等生产线生产能力降低</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</si>
  <si>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粉碎、粉磨等生产线生产能力降低</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</si>
  <si>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壶关石阔建材有限公司</t>
  </si>
  <si>
    <t>五龙山乡三王头村</t>
  </si>
  <si>
    <t>马海</t>
  </si>
  <si>
    <t>壶关县丰册建材有限公司</t>
  </si>
  <si>
    <t>百尺镇西王宅村</t>
  </si>
  <si>
    <t>李越洪</t>
  </si>
  <si>
    <t>壶关县光明石墨制品厂</t>
  </si>
  <si>
    <t>晋庄镇北庄村</t>
  </si>
  <si>
    <t>石墨及炭素制品制造</t>
  </si>
  <si>
    <t>杨三青</t>
  </si>
  <si>
    <t>石墨制品</t>
  </si>
  <si>
    <t>坩埚</t>
  </si>
  <si>
    <r>
      <rPr>
        <sz val="12"/>
        <color theme="1" tint="0.0499893185216834"/>
        <rFont val="Times New Roman"/>
        <charset val="134"/>
      </rPr>
      <t>200</t>
    </r>
    <r>
      <rPr>
        <sz val="12"/>
        <color theme="1" tint="0.0499893185216834"/>
        <rFont val="宋体"/>
        <charset val="134"/>
      </rPr>
      <t>万</t>
    </r>
  </si>
  <si>
    <r>
      <rPr>
        <sz val="12"/>
        <color theme="1" tint="0.0499893185216834"/>
        <rFont val="Times New Roman"/>
        <charset val="134"/>
      </rPr>
      <t>500</t>
    </r>
    <r>
      <rPr>
        <sz val="12"/>
        <color theme="1" tint="0.0499893185216834"/>
        <rFont val="宋体"/>
        <charset val="134"/>
      </rPr>
      <t>万</t>
    </r>
    <r>
      <rPr>
        <sz val="12"/>
        <color theme="1" tint="0.0499893185216834"/>
        <rFont val="Times New Roman"/>
        <charset val="134"/>
      </rPr>
      <t>/</t>
    </r>
    <r>
      <rPr>
        <sz val="12"/>
        <color theme="1" tint="0.0499893185216834"/>
        <rFont val="宋体"/>
        <charset val="134"/>
      </rPr>
      <t>年</t>
    </r>
  </si>
  <si>
    <t>壶关县东信砂石建材有限公司</t>
  </si>
  <si>
    <t>武振军</t>
  </si>
  <si>
    <t>壶关县苗氏现浇有限公司</t>
  </si>
  <si>
    <t>百尺镇鸦村</t>
  </si>
  <si>
    <t>苗卫星</t>
  </si>
  <si>
    <t>壶关县宝路通建材有限公司</t>
  </si>
  <si>
    <t>五龙山乡石门村</t>
  </si>
  <si>
    <t>李旭明</t>
  </si>
  <si>
    <t>壶关县常平开发区李掌石料厂</t>
  </si>
  <si>
    <t>常平办事处李掌村</t>
  </si>
  <si>
    <t>王丁</t>
  </si>
  <si>
    <t>壶关县高科砂岩场</t>
  </si>
  <si>
    <t>晋庄镇庄头村</t>
  </si>
  <si>
    <t>王影科</t>
  </si>
  <si>
    <t>煤矸石环保砖</t>
  </si>
  <si>
    <t>晋庄镇贝则沟</t>
  </si>
  <si>
    <t>王阳辉</t>
  </si>
  <si>
    <t>壶关县紫金石材综合开发有限公司</t>
  </si>
  <si>
    <t>侯风林</t>
  </si>
  <si>
    <t>未完成无组织排放改造的错峰停产，完成的应急停产；错峰运输：停止公路运输</t>
  </si>
  <si>
    <t>山西煤炭运销集团长治壶关有限公司赵屋分公司</t>
  </si>
  <si>
    <t>百尺镇赵屋村</t>
  </si>
  <si>
    <t>煤炭开采和洗选业</t>
  </si>
  <si>
    <t>陈兴红</t>
  </si>
  <si>
    <t>煤矿开采</t>
  </si>
  <si>
    <t>原煤</t>
  </si>
  <si>
    <t>山西煤炭运销集团黄山煤业有限公司</t>
  </si>
  <si>
    <t>黄山乡牛盆村</t>
  </si>
  <si>
    <t>李继刚</t>
  </si>
  <si>
    <t>山西煤炭运销集团长治壶关有限公司东井岭分公司</t>
  </si>
  <si>
    <t>东井岭南行头村</t>
  </si>
  <si>
    <t>邱教喜</t>
  </si>
  <si>
    <t>山西煤炭运销集团百尺第一煤业有限公司</t>
  </si>
  <si>
    <t>百尺镇西柏林村</t>
  </si>
  <si>
    <t>郭守印</t>
  </si>
  <si>
    <t>山西煤炭运销集团百尺第二煤业有限公司</t>
  </si>
  <si>
    <t>百尺镇地南头村</t>
  </si>
  <si>
    <t>杜国胜</t>
  </si>
  <si>
    <t>山西常平集团实业有限公司</t>
  </si>
  <si>
    <t>常平村</t>
  </si>
  <si>
    <t>石油加工、炼焦和核燃料加工业</t>
  </si>
  <si>
    <t>焦化</t>
  </si>
  <si>
    <t>炼焦</t>
  </si>
  <si>
    <t>精煤</t>
  </si>
  <si>
    <r>
      <rPr>
        <sz val="12"/>
        <rFont val="宋体"/>
        <charset val="134"/>
      </rPr>
      <t>错峰生产，完成特别排放限值、无组织排放治理任务后，结焦时间延长至</t>
    </r>
    <r>
      <rPr>
        <sz val="12"/>
        <rFont val="Times New Roman"/>
        <charset val="134"/>
      </rPr>
      <t>48</t>
    </r>
    <r>
      <rPr>
        <sz val="12"/>
        <rFont val="宋体"/>
        <charset val="134"/>
      </rPr>
      <t>小时及以上；未完成的结焦时间延长至</t>
    </r>
    <r>
      <rPr>
        <sz val="12"/>
        <rFont val="Times New Roman"/>
        <charset val="134"/>
      </rPr>
      <t>72</t>
    </r>
    <r>
      <rPr>
        <sz val="12"/>
        <rFont val="宋体"/>
        <charset val="134"/>
      </rPr>
      <t>小时。错峰运输：停止公路运输</t>
    </r>
  </si>
  <si>
    <r>
      <rPr>
        <sz val="12"/>
        <rFont val="宋体"/>
        <charset val="134"/>
      </rPr>
      <t>错峰生产，完成特别排放限值、无组织排放治理任务后，结焦时间延长至</t>
    </r>
    <r>
      <rPr>
        <sz val="12"/>
        <rFont val="Times New Roman"/>
        <charset val="134"/>
      </rPr>
      <t>48</t>
    </r>
    <r>
      <rPr>
        <sz val="12"/>
        <rFont val="宋体"/>
        <charset val="134"/>
      </rPr>
      <t>小时及以上；未完成的结焦时间延长至</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</si>
  <si>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错峰生产，完成特别排放限值、无组织排放治理任务后，结焦时间延长至</t>
    </r>
    <r>
      <rPr>
        <sz val="12"/>
        <rFont val="Times New Roman"/>
        <charset val="134"/>
      </rPr>
      <t>48</t>
    </r>
    <r>
      <rPr>
        <sz val="12"/>
        <rFont val="宋体"/>
        <charset val="134"/>
      </rPr>
      <t>小时及以上；未完成的结焦时间延长至</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</si>
  <si>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壶关县开创新型建材有限公司</t>
  </si>
  <si>
    <t>五龙山乡石</t>
  </si>
  <si>
    <t>秦晋磊</t>
  </si>
  <si>
    <t>壶关县金诚商砼有限公司</t>
  </si>
  <si>
    <t>龙泉镇小北庄村</t>
  </si>
  <si>
    <t>宋伟</t>
  </si>
  <si>
    <t>山西磊发氧化钙有限公司</t>
  </si>
  <si>
    <r>
      <rPr>
        <sz val="12"/>
        <color theme="1" tint="0.0499893185216834"/>
        <rFont val="Times New Roman"/>
        <charset val="134"/>
      </rPr>
      <t>2×20</t>
    </r>
    <r>
      <rPr>
        <sz val="12"/>
        <color theme="1" tint="0.0499893185216834"/>
        <rFont val="宋体"/>
        <charset val="134"/>
      </rPr>
      <t>万吨回转石灰生产</t>
    </r>
  </si>
  <si>
    <r>
      <rPr>
        <sz val="12"/>
        <color theme="1" tint="0.0499893185216834"/>
        <rFont val="Times New Roman"/>
        <charset val="134"/>
      </rPr>
      <t>15/</t>
    </r>
    <r>
      <rPr>
        <sz val="12"/>
        <color theme="1" tint="0.0499893185216834"/>
        <rFont val="宋体"/>
        <charset val="134"/>
      </rPr>
      <t>年</t>
    </r>
  </si>
  <si>
    <t>壶关县荣鑫熔剂有限公司</t>
  </si>
  <si>
    <t>集店乡集店村</t>
  </si>
  <si>
    <t>王宝玉</t>
  </si>
  <si>
    <t>节能型石灰竖窑</t>
  </si>
  <si>
    <t>壶关县欧泰瓦业有限公司</t>
  </si>
  <si>
    <t>壶关县同生新型建材有限公司</t>
  </si>
  <si>
    <t>黄山乡沟洞村</t>
  </si>
  <si>
    <t>王跃中</t>
  </si>
  <si>
    <t>山西邦仕得药业有限公司</t>
  </si>
  <si>
    <t>新建路南</t>
  </si>
  <si>
    <t>医药制造业</t>
  </si>
  <si>
    <t>赵慧奋</t>
  </si>
  <si>
    <t>医药制造</t>
  </si>
  <si>
    <r>
      <rPr>
        <sz val="12"/>
        <color theme="1" tint="0.0499893185216834"/>
        <rFont val="宋体"/>
        <charset val="134"/>
      </rPr>
      <t>片剂</t>
    </r>
    <r>
      <rPr>
        <sz val="12"/>
        <color theme="1" tint="0.0499893185216834"/>
        <rFont val="Times New Roman"/>
        <charset val="134"/>
      </rPr>
      <t xml:space="preserve"> , </t>
    </r>
    <r>
      <rPr>
        <sz val="12"/>
        <color theme="1" tint="0.0499893185216834"/>
        <rFont val="宋体"/>
        <charset val="134"/>
      </rPr>
      <t>硬胶囊剂</t>
    </r>
    <r>
      <rPr>
        <sz val="12"/>
        <color theme="1" tint="0.0499893185216834"/>
        <rFont val="Times New Roman"/>
        <charset val="134"/>
      </rPr>
      <t> , </t>
    </r>
    <r>
      <rPr>
        <sz val="12"/>
        <color theme="1" tint="0.0499893185216834"/>
        <rFont val="宋体"/>
        <charset val="134"/>
      </rPr>
      <t>颗粒剂</t>
    </r>
    <r>
      <rPr>
        <sz val="12"/>
        <color theme="1" tint="0.0499893185216834"/>
        <rFont val="Times New Roman"/>
        <charset val="134"/>
      </rPr>
      <t xml:space="preserve"> , </t>
    </r>
    <r>
      <rPr>
        <sz val="12"/>
        <color theme="1" tint="0.0499893185216834"/>
        <rFont val="宋体"/>
        <charset val="134"/>
      </rPr>
      <t>茶剂</t>
    </r>
    <r>
      <rPr>
        <sz val="12"/>
        <color theme="1" tint="0.0499893185216834"/>
        <rFont val="Times New Roman"/>
        <charset val="134"/>
      </rPr>
      <t> </t>
    </r>
  </si>
  <si>
    <r>
      <rPr>
        <sz val="12"/>
        <color theme="1" tint="0.0499893185216834"/>
        <rFont val="宋体"/>
        <charset val="134"/>
      </rPr>
      <t>胶囊剂</t>
    </r>
    <r>
      <rPr>
        <sz val="12"/>
        <color theme="1" tint="0.0499893185216834"/>
        <rFont val="Times New Roman"/>
        <charset val="134"/>
      </rPr>
      <t>5</t>
    </r>
    <r>
      <rPr>
        <sz val="12"/>
        <color theme="1" tint="0.0499893185216834"/>
        <rFont val="宋体"/>
        <charset val="134"/>
      </rPr>
      <t>亿粒</t>
    </r>
    <r>
      <rPr>
        <sz val="12"/>
        <color theme="1" tint="0.0499893185216834"/>
        <rFont val="Times New Roman"/>
        <charset val="134"/>
      </rPr>
      <t>/</t>
    </r>
    <r>
      <rPr>
        <sz val="12"/>
        <color theme="1" tint="0.0499893185216834"/>
        <rFont val="宋体"/>
        <charset val="134"/>
      </rPr>
      <t>年，片剂</t>
    </r>
    <r>
      <rPr>
        <sz val="12"/>
        <color theme="1" tint="0.0499893185216834"/>
        <rFont val="Times New Roman"/>
        <charset val="134"/>
      </rPr>
      <t>5</t>
    </r>
    <r>
      <rPr>
        <sz val="12"/>
        <color theme="1" tint="0.0499893185216834"/>
        <rFont val="宋体"/>
        <charset val="134"/>
      </rPr>
      <t>亿片</t>
    </r>
    <r>
      <rPr>
        <sz val="12"/>
        <color theme="1" tint="0.0499893185216834"/>
        <rFont val="Times New Roman"/>
        <charset val="134"/>
      </rPr>
      <t>/</t>
    </r>
    <r>
      <rPr>
        <sz val="12"/>
        <color theme="1" tint="0.0499893185216834"/>
        <rFont val="宋体"/>
        <charset val="134"/>
      </rPr>
      <t>年、颗粒</t>
    </r>
    <r>
      <rPr>
        <sz val="12"/>
        <color theme="1" tint="0.0499893185216834"/>
        <rFont val="Times New Roman"/>
        <charset val="134"/>
      </rPr>
      <t>1</t>
    </r>
    <r>
      <rPr>
        <sz val="12"/>
        <color theme="1" tint="0.0499893185216834"/>
        <rFont val="宋体"/>
        <charset val="134"/>
      </rPr>
      <t>亿袋</t>
    </r>
    <r>
      <rPr>
        <sz val="12"/>
        <color theme="1" tint="0.0499893185216834"/>
        <rFont val="Times New Roman"/>
        <charset val="134"/>
      </rPr>
      <t>/</t>
    </r>
    <r>
      <rPr>
        <sz val="12"/>
        <color theme="1" tint="0.0499893185216834"/>
        <rFont val="宋体"/>
        <charset val="134"/>
      </rPr>
      <t>年</t>
    </r>
  </si>
  <si>
    <t>片</t>
  </si>
  <si>
    <t>电力</t>
  </si>
  <si>
    <r>
      <rPr>
        <sz val="12"/>
        <color theme="1" tint="0.0499893185216834"/>
        <rFont val="宋体"/>
        <charset val="134"/>
      </rPr>
      <t>万千瓦</t>
    </r>
    <r>
      <rPr>
        <sz val="12"/>
        <color theme="1" tint="0.0499893185216834"/>
        <rFont val="Times New Roman"/>
        <charset val="134"/>
      </rPr>
      <t>/</t>
    </r>
    <r>
      <rPr>
        <sz val="12"/>
        <color theme="1" tint="0.0499893185216834"/>
        <rFont val="宋体"/>
        <charset val="134"/>
      </rPr>
      <t>时</t>
    </r>
  </si>
  <si>
    <r>
      <rPr>
        <sz val="12"/>
        <color theme="1" tint="0.0499893185216834"/>
        <rFont val="Times New Roman"/>
        <charset val="134"/>
      </rPr>
      <t>VOCs</t>
    </r>
    <r>
      <rPr>
        <sz val="12"/>
        <color theme="1" tint="0.0499893185216834"/>
        <rFont val="宋体"/>
        <charset val="134"/>
      </rPr>
      <t>工段停产。错峰运输：停止公路运输</t>
    </r>
  </si>
  <si>
    <r>
      <rPr>
        <sz val="12"/>
        <color theme="1" tint="0.0499893185216834"/>
        <rFont val="Times New Roman"/>
        <charset val="134"/>
      </rPr>
      <t>VOCs</t>
    </r>
    <r>
      <rPr>
        <sz val="12"/>
        <color theme="1" tint="0.0499893185216834"/>
        <rFont val="宋体"/>
        <charset val="134"/>
      </rPr>
      <t>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</si>
  <si>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Times New Roman"/>
        <charset val="134"/>
      </rPr>
      <t>VOCs</t>
    </r>
    <r>
      <rPr>
        <sz val="12"/>
        <color theme="1" tint="0.0499893185216834"/>
        <rFont val="宋体"/>
        <charset val="134"/>
      </rPr>
      <t>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</si>
  <si>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壶关县硕基建材有限公司</t>
  </si>
  <si>
    <t>晋庄镇赵掌村</t>
  </si>
  <si>
    <t>申志刚</t>
  </si>
  <si>
    <t>长治市晋通荧光磁材有限公司</t>
  </si>
  <si>
    <t>集店乡南皇村</t>
  </si>
  <si>
    <t>宋和平</t>
  </si>
  <si>
    <t>烧结钕铁硼</t>
  </si>
  <si>
    <t>钕铁硼</t>
  </si>
  <si>
    <t>长治市鑫磁科技有限公司</t>
  </si>
  <si>
    <t>常平开发区常平村</t>
  </si>
  <si>
    <t>冯孝兵</t>
  </si>
  <si>
    <t>烧结磁铁</t>
  </si>
  <si>
    <t>壶关华阳矿业有限公司</t>
  </si>
  <si>
    <t>石坡乡石河沐村</t>
  </si>
  <si>
    <t>黑色金属矿采选业</t>
  </si>
  <si>
    <t>秦晓刚</t>
  </si>
  <si>
    <t>荒地坪尾矿库建设项目</t>
  </si>
  <si>
    <t>铁矿石</t>
  </si>
  <si>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t>
    </r>
  </si>
  <si>
    <t>山西省人防实业开发总公司壶关县沙驼铁矿</t>
  </si>
  <si>
    <t>石坡乡沙陀村</t>
  </si>
  <si>
    <t>张继红</t>
  </si>
  <si>
    <t>沙陀铁矿资源整合</t>
  </si>
  <si>
    <t>山西省人防实业开发总公司壶关县马家沟铁矿</t>
  </si>
  <si>
    <t>石坡乡东沐村</t>
  </si>
  <si>
    <t>郭卫东</t>
  </si>
  <si>
    <t>马家沟铁矿资源整合</t>
  </si>
  <si>
    <t>壶关县沙驼南沟铁矿有限公司</t>
  </si>
  <si>
    <t>张财胜</t>
  </si>
  <si>
    <t>铁矿资源整合</t>
  </si>
  <si>
    <t>壶关马道河铁矿有限公司</t>
  </si>
  <si>
    <t>石坡乡盘马池村</t>
  </si>
  <si>
    <t>李婵英</t>
  </si>
  <si>
    <t>铁矿开采资源整合</t>
  </si>
  <si>
    <t>山西省壶关县华阳矿山有限公司</t>
  </si>
  <si>
    <t>石坡乡孤山沟村</t>
  </si>
  <si>
    <t>李志强</t>
  </si>
  <si>
    <t>壶关县蓝钻商砼搅拌有限公司</t>
  </si>
  <si>
    <t>常平办事处杜家河</t>
  </si>
  <si>
    <t>山西太行陶瓷有限公司</t>
  </si>
  <si>
    <t>陶瓷</t>
  </si>
  <si>
    <t>韩富红</t>
  </si>
  <si>
    <t>陶瓷缸</t>
  </si>
  <si>
    <t>套</t>
  </si>
  <si>
    <t>燃料为天然气。错峰运输：停止公路运输</t>
  </si>
  <si>
    <r>
      <rPr>
        <sz val="12"/>
        <color theme="1" tint="0.0499893185216834"/>
        <rFont val="宋体"/>
        <charset val="134"/>
      </rPr>
      <t>燃料为天然气。错峰运输：高排放车辆禁止运输，限制国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</si>
  <si>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燃料为天然气。错峰运输：高排放车辆禁止运输，限制国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</si>
  <si>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壶关县珏朝陶瓷厂</t>
  </si>
  <si>
    <t>王朝辉</t>
  </si>
  <si>
    <t>壶关县单鼎陶瓷有限公司</t>
  </si>
  <si>
    <t>赵林</t>
  </si>
  <si>
    <t>缸</t>
  </si>
  <si>
    <t>山西豪歌商贸有限公司</t>
  </si>
  <si>
    <t>程家兵</t>
  </si>
  <si>
    <t>壶关县宏创新型建材有限公司</t>
  </si>
  <si>
    <t>集店乡西庄村</t>
  </si>
  <si>
    <t>杨彦芳</t>
  </si>
  <si>
    <t>壶关县宏海高钙石灰有限公司</t>
  </si>
  <si>
    <t>张海军</t>
  </si>
  <si>
    <t>壶关县安居新型建材有限公司</t>
  </si>
  <si>
    <t>赵凌斌</t>
  </si>
  <si>
    <t>山西漳泽电力股份有限公司漳泽发电分公司</t>
  </si>
  <si>
    <t>140411</t>
  </si>
  <si>
    <r>
      <rPr>
        <sz val="12"/>
        <color theme="1" tint="0.0499893185216834"/>
        <rFont val="宋体"/>
        <charset val="134"/>
      </rPr>
      <t>长北办漳电路</t>
    </r>
    <r>
      <rPr>
        <sz val="12"/>
        <color theme="1" tint="0.0499893185216834"/>
        <rFont val="Times New Roman"/>
        <charset val="134"/>
      </rPr>
      <t>19</t>
    </r>
    <r>
      <rPr>
        <sz val="12"/>
        <color theme="1" tint="0.0499893185216834"/>
        <rFont val="宋体"/>
        <charset val="134"/>
      </rPr>
      <t>号</t>
    </r>
  </si>
  <si>
    <t>火力发电</t>
  </si>
  <si>
    <t>梁宇宁</t>
  </si>
  <si>
    <r>
      <rPr>
        <sz val="12"/>
        <color theme="1" tint="0.0499893185216834"/>
        <rFont val="Times New Roman"/>
        <charset val="134"/>
      </rPr>
      <t>#3</t>
    </r>
    <r>
      <rPr>
        <sz val="12"/>
        <color theme="1" tint="0.0499893185216834"/>
        <rFont val="宋体"/>
        <charset val="134"/>
      </rPr>
      <t>燃煤机组</t>
    </r>
  </si>
  <si>
    <r>
      <rPr>
        <sz val="12"/>
        <color theme="1" tint="0.0499893185216834"/>
        <rFont val="宋体"/>
        <charset val="134"/>
      </rPr>
      <t>电</t>
    </r>
    <r>
      <rPr>
        <sz val="12"/>
        <color theme="1" tint="0.0499893185216834"/>
        <rFont val="Times New Roman"/>
        <charset val="134"/>
      </rPr>
      <t>/</t>
    </r>
    <r>
      <rPr>
        <sz val="12"/>
        <color theme="1" tint="0.0499893185216834"/>
        <rFont val="宋体"/>
        <charset val="134"/>
      </rPr>
      <t>热</t>
    </r>
  </si>
  <si>
    <t>亿度</t>
  </si>
  <si>
    <t>兆瓦</t>
  </si>
  <si>
    <r>
      <rPr>
        <sz val="12"/>
        <color theme="1" tint="0.0499893185216834"/>
        <rFont val="宋体"/>
        <charset val="134"/>
      </rPr>
      <t>错峰生产：</t>
    </r>
    <r>
      <rPr>
        <sz val="12"/>
        <color theme="1" tint="0.0499893185216834"/>
        <rFont val="Times New Roman"/>
        <charset val="134"/>
      </rPr>
      <t>4#</t>
    </r>
    <r>
      <rPr>
        <sz val="12"/>
        <color theme="1" tint="0.0499893185216834"/>
        <rFont val="宋体"/>
        <charset val="134"/>
      </rPr>
      <t>、</t>
    </r>
    <r>
      <rPr>
        <sz val="12"/>
        <color theme="1" tint="0.0499893185216834"/>
        <rFont val="Times New Roman"/>
        <charset val="134"/>
      </rPr>
      <t>6#</t>
    </r>
    <r>
      <rPr>
        <sz val="12"/>
        <color theme="1" tint="0.0499893185216834"/>
        <rFont val="宋体"/>
        <charset val="134"/>
      </rPr>
      <t>（未超低排放改造）机组停产；错峰运输：停止公路运输</t>
    </r>
  </si>
  <si>
    <t>/</t>
  </si>
  <si>
    <r>
      <rPr>
        <sz val="12"/>
        <color theme="1" tint="0.0499893185216834"/>
        <rFont val="宋体"/>
        <charset val="134"/>
      </rPr>
      <t>错峰生产：</t>
    </r>
    <r>
      <rPr>
        <sz val="12"/>
        <color theme="1" tint="0.0499893185216834"/>
        <rFont val="Times New Roman"/>
        <charset val="134"/>
      </rPr>
      <t>4#</t>
    </r>
    <r>
      <rPr>
        <sz val="12"/>
        <color theme="1" tint="0.0499893185216834"/>
        <rFont val="宋体"/>
        <charset val="134"/>
      </rPr>
      <t>、</t>
    </r>
    <r>
      <rPr>
        <sz val="12"/>
        <color theme="1" tint="0.0499893185216834"/>
        <rFont val="Times New Roman"/>
        <charset val="134"/>
      </rPr>
      <t>6#</t>
    </r>
    <r>
      <rPr>
        <sz val="12"/>
        <color theme="1" tint="0.0499893185216834"/>
        <rFont val="宋体"/>
        <charset val="134"/>
      </rPr>
      <t>（未超低排放改造）机组停产；错峰运输：高排放车辆禁止运输，限制国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</si>
  <si>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错峰生产：4#、6#（未超低排放改造）机组停产；错峰运输：高排放车辆禁止运输，限制国4、国5运输车辆比例，限制量为正常量的20%</t>
  </si>
  <si>
    <r>
      <rPr>
        <sz val="12"/>
        <color theme="1" tint="0.0499893185216834"/>
        <rFont val="Times New Roman"/>
        <charset val="134"/>
      </rPr>
      <t>#4</t>
    </r>
    <r>
      <rPr>
        <sz val="12"/>
        <color theme="1" tint="0.0499893185216834"/>
        <rFont val="宋体"/>
        <charset val="134"/>
      </rPr>
      <t>燃煤机组</t>
    </r>
  </si>
  <si>
    <t>75000</t>
  </si>
  <si>
    <r>
      <rPr>
        <sz val="12"/>
        <color theme="1" tint="0.0499893185216834"/>
        <rFont val="Times New Roman"/>
        <charset val="134"/>
      </rPr>
      <t>#5</t>
    </r>
    <r>
      <rPr>
        <sz val="12"/>
        <color theme="1" tint="0.0499893185216834"/>
        <rFont val="宋体"/>
        <charset val="134"/>
      </rPr>
      <t>燃煤机组</t>
    </r>
  </si>
  <si>
    <r>
      <rPr>
        <sz val="12"/>
        <color theme="1" tint="0.0499893185216834"/>
        <rFont val="Times New Roman"/>
        <charset val="134"/>
      </rPr>
      <t>#6</t>
    </r>
    <r>
      <rPr>
        <sz val="12"/>
        <color theme="1" tint="0.0499893185216834"/>
        <rFont val="宋体"/>
        <charset val="134"/>
      </rPr>
      <t>燃煤机组</t>
    </r>
  </si>
  <si>
    <r>
      <rPr>
        <sz val="12"/>
        <color theme="1" tint="0.0499893185216834"/>
        <rFont val="Times New Roman"/>
        <charset val="134"/>
      </rPr>
      <t>0</t>
    </r>
    <r>
      <rPr>
        <sz val="12"/>
        <color theme="1" tint="0.0499893185216834"/>
        <rFont val="宋体"/>
        <charset val="134"/>
      </rPr>
      <t>（</t>
    </r>
    <r>
      <rPr>
        <sz val="12"/>
        <color theme="1" tint="0.0499893185216834"/>
        <rFont val="Times New Roman"/>
        <charset val="134"/>
      </rPr>
      <t>2017</t>
    </r>
    <r>
      <rPr>
        <sz val="12"/>
        <color theme="1" tint="0.0499893185216834"/>
        <rFont val="宋体"/>
        <charset val="134"/>
      </rPr>
      <t>年停产）</t>
    </r>
  </si>
  <si>
    <t>山西漳山发电有限责任公司</t>
  </si>
  <si>
    <r>
      <rPr>
        <sz val="12"/>
        <color theme="1" tint="0.0499893185216834"/>
        <rFont val="宋体"/>
        <charset val="134"/>
      </rPr>
      <t>长北办漳山路</t>
    </r>
    <r>
      <rPr>
        <sz val="12"/>
        <color theme="1" tint="0.0499893185216834"/>
        <rFont val="Times New Roman"/>
        <charset val="134"/>
      </rPr>
      <t>1</t>
    </r>
    <r>
      <rPr>
        <sz val="12"/>
        <color theme="1" tint="0.0499893185216834"/>
        <rFont val="宋体"/>
        <charset val="134"/>
      </rPr>
      <t>号</t>
    </r>
  </si>
  <si>
    <t>张奇</t>
  </si>
  <si>
    <r>
      <rPr>
        <sz val="12"/>
        <color theme="1" tint="0.0499893185216834"/>
        <rFont val="Times New Roman"/>
        <charset val="134"/>
      </rPr>
      <t>#1</t>
    </r>
    <r>
      <rPr>
        <sz val="12"/>
        <color theme="1" tint="0.0499893185216834"/>
        <rFont val="宋体"/>
        <charset val="134"/>
      </rPr>
      <t>燃煤机组</t>
    </r>
  </si>
  <si>
    <t>燃煤</t>
  </si>
  <si>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运输车辆比例，为公路运输正常量的</t>
    </r>
    <r>
      <rPr>
        <sz val="12"/>
        <color theme="1" tint="0.0499893185216834"/>
        <rFont val="Times New Roman"/>
        <charset val="134"/>
      </rPr>
      <t>50%</t>
    </r>
  </si>
  <si>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运输车辆比例，限制量为公路运输正常量的的</t>
    </r>
    <r>
      <rPr>
        <sz val="12"/>
        <color theme="1" tint="0.0499893185216834"/>
        <rFont val="Times New Roman"/>
        <charset val="134"/>
      </rPr>
      <t>20%</t>
    </r>
  </si>
  <si>
    <r>
      <rPr>
        <sz val="12"/>
        <color theme="1" tint="0.0499893185216834"/>
        <rFont val="Times New Roman"/>
        <charset val="134"/>
      </rPr>
      <t>#2</t>
    </r>
    <r>
      <rPr>
        <sz val="12"/>
        <color theme="1" tint="0.0499893185216834"/>
        <rFont val="宋体"/>
        <charset val="134"/>
      </rPr>
      <t>燃煤机组</t>
    </r>
  </si>
  <si>
    <t>晋能长治热电有限公司</t>
  </si>
  <si>
    <t>堠北庄镇杨暴村</t>
  </si>
  <si>
    <t>郝美</t>
  </si>
  <si>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运输车辆比例，限制量为公路运输正常量的</t>
    </r>
    <r>
      <rPr>
        <sz val="12"/>
        <color theme="1" tint="0.0499893185216834"/>
        <rFont val="Times New Roman"/>
        <charset val="134"/>
      </rPr>
      <t>20%</t>
    </r>
  </si>
  <si>
    <t>长治市霍氏自备电力有限公司</t>
  </si>
  <si>
    <t>西白兔乡霍家沟村</t>
  </si>
  <si>
    <t>霍善平</t>
  </si>
  <si>
    <t>长治市亚源发电有限公司</t>
  </si>
  <si>
    <t>西白兔乡西白兔村</t>
  </si>
  <si>
    <t>焦坤</t>
  </si>
  <si>
    <r>
      <rPr>
        <sz val="12"/>
        <color theme="1" tint="0.0499893185216834"/>
        <rFont val="Times New Roman"/>
        <charset val="134"/>
      </rPr>
      <t>2×6MW</t>
    </r>
    <r>
      <rPr>
        <sz val="12"/>
        <color theme="1" tint="0.0499893185216834"/>
        <rFont val="宋体"/>
        <charset val="134"/>
      </rPr>
      <t>发电机组</t>
    </r>
  </si>
  <si>
    <t>错峰生产：燃气锅炉未完成特别排放限值改造停产；错峰运输：停止公路运输</t>
  </si>
  <si>
    <r>
      <rPr>
        <sz val="12"/>
        <color theme="1" tint="0.0499893185216834"/>
        <rFont val="宋体"/>
        <charset val="134"/>
      </rPr>
      <t>错峰生产：燃气锅炉未完成特别排放限值改造停产；错峰运输：高排放车辆禁止运输，限制国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</si>
  <si>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错峰生产：燃气锅炉未完成特别排放限值改造停产；错峰运输：高排放车辆禁止运输，限制国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</si>
  <si>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长治市郊区振太发电厂</t>
  </si>
  <si>
    <t>故县街道</t>
  </si>
  <si>
    <t>崔卫民</t>
  </si>
  <si>
    <t>煤气燃烧转变为热能</t>
  </si>
  <si>
    <t>焦炉煤气</t>
  </si>
  <si>
    <t>首钢长治钢铁有限公司</t>
  </si>
  <si>
    <r>
      <rPr>
        <sz val="12"/>
        <color theme="1" tint="0.0499893185216834"/>
        <rFont val="宋体"/>
        <charset val="134"/>
      </rPr>
      <t>故县东大街</t>
    </r>
    <r>
      <rPr>
        <sz val="12"/>
        <color theme="1" tint="0.0499893185216834"/>
        <rFont val="Times New Roman"/>
        <charset val="134"/>
      </rPr>
      <t>9</t>
    </r>
    <r>
      <rPr>
        <sz val="12"/>
        <color theme="1" tint="0.0499893185216834"/>
        <rFont val="宋体"/>
        <charset val="134"/>
      </rPr>
      <t>号</t>
    </r>
  </si>
  <si>
    <t>贾向刚</t>
  </si>
  <si>
    <r>
      <rPr>
        <sz val="12"/>
        <color theme="1" tint="0.0499893185216834"/>
        <rFont val="Times New Roman"/>
        <charset val="134"/>
      </rPr>
      <t>1#8m</t>
    </r>
    <r>
      <rPr>
        <vertAlign val="superscript"/>
        <sz val="12"/>
        <color theme="1" tint="0.0499893185216834"/>
        <rFont val="Times New Roman"/>
        <charset val="134"/>
      </rPr>
      <t>2</t>
    </r>
    <r>
      <rPr>
        <sz val="12"/>
        <color theme="1" tint="0.0499893185216834"/>
        <rFont val="宋体"/>
        <charset val="134"/>
      </rPr>
      <t>竖炉</t>
    </r>
  </si>
  <si>
    <t>球团矿</t>
  </si>
  <si>
    <r>
      <rPr>
        <sz val="12"/>
        <color theme="1" tint="0.0499893185216834"/>
        <rFont val="Times New Roman"/>
        <charset val="134"/>
      </rPr>
      <t>0</t>
    </r>
    <r>
      <rPr>
        <sz val="12"/>
        <color theme="1" tint="0.0499893185216834"/>
        <rFont val="宋体"/>
        <charset val="134"/>
      </rPr>
      <t>（停产）</t>
    </r>
  </si>
  <si>
    <r>
      <rPr>
        <sz val="12"/>
        <color theme="1" tint="0.0499893185216834"/>
        <rFont val="Times New Roman"/>
        <charset val="134"/>
      </rPr>
      <t>2#8m</t>
    </r>
    <r>
      <rPr>
        <vertAlign val="superscript"/>
        <sz val="12"/>
        <color theme="1" tint="0.0499893185216834"/>
        <rFont val="Times New Roman"/>
        <charset val="134"/>
      </rPr>
      <t>2</t>
    </r>
    <r>
      <rPr>
        <sz val="12"/>
        <color theme="1" tint="0.0499893185216834"/>
        <rFont val="宋体"/>
        <charset val="134"/>
      </rPr>
      <t>竖炉</t>
    </r>
  </si>
  <si>
    <r>
      <rPr>
        <sz val="12"/>
        <color theme="1" tint="0.0499893185216834"/>
        <rFont val="Times New Roman"/>
        <charset val="134"/>
      </rPr>
      <t>4#200m</t>
    </r>
    <r>
      <rPr>
        <vertAlign val="superscript"/>
        <sz val="12"/>
        <color theme="1" tint="0.0499893185216834"/>
        <rFont val="Times New Roman"/>
        <charset val="134"/>
      </rPr>
      <t>2</t>
    </r>
    <r>
      <rPr>
        <sz val="12"/>
        <color theme="1" tint="0.0499893185216834"/>
        <rFont val="宋体"/>
        <charset val="134"/>
      </rPr>
      <t>烧结机</t>
    </r>
  </si>
  <si>
    <t>烧结</t>
  </si>
  <si>
    <t>煤气、焦粉</t>
  </si>
  <si>
    <r>
      <rPr>
        <sz val="12"/>
        <color theme="1" tint="0.0499893185216834"/>
        <rFont val="Times New Roman"/>
        <charset val="134"/>
      </rPr>
      <t>4</t>
    </r>
    <r>
      <rPr>
        <vertAlign val="superscript"/>
        <sz val="12"/>
        <color theme="1" tint="0.0499893185216834"/>
        <rFont val="Times New Roman"/>
        <charset val="134"/>
      </rPr>
      <t>#</t>
    </r>
    <r>
      <rPr>
        <vertAlign val="superscript"/>
        <sz val="12"/>
        <color theme="1" tint="0.0499893185216834"/>
        <rFont val="宋体"/>
        <charset val="134"/>
      </rPr>
      <t>、</t>
    </r>
    <r>
      <rPr>
        <sz val="12"/>
        <color theme="1" tint="0.0499893185216834"/>
        <rFont val="Times New Roman"/>
        <charset val="134"/>
      </rPr>
      <t>5</t>
    </r>
    <r>
      <rPr>
        <vertAlign val="superscript"/>
        <sz val="12"/>
        <color theme="1" tint="0.0499893185216834"/>
        <rFont val="Times New Roman"/>
        <charset val="134"/>
      </rPr>
      <t>#</t>
    </r>
    <r>
      <rPr>
        <sz val="12"/>
        <color theme="1" tint="0.0499893185216834"/>
        <rFont val="宋体"/>
        <charset val="134"/>
      </rPr>
      <t>轮流停产。错峰运输：停止公路运输</t>
    </r>
  </si>
  <si>
    <r>
      <rPr>
        <sz val="12"/>
        <color theme="1" tint="0.0499893185216834"/>
        <rFont val="Times New Roman"/>
        <charset val="134"/>
      </rPr>
      <t>4#</t>
    </r>
    <r>
      <rPr>
        <sz val="12"/>
        <color theme="1" tint="0.0499893185216834"/>
        <rFont val="宋体"/>
        <charset val="134"/>
      </rPr>
      <t>、</t>
    </r>
    <r>
      <rPr>
        <sz val="12"/>
        <color theme="1" tint="0.0499893185216834"/>
        <rFont val="Times New Roman"/>
        <charset val="134"/>
      </rPr>
      <t>5#</t>
    </r>
    <r>
      <rPr>
        <sz val="12"/>
        <color theme="1" tint="0.0499893185216834"/>
        <rFont val="宋体"/>
        <charset val="134"/>
      </rPr>
      <t>轮流停产。错峰运输：高排放车辆禁止运输，限制国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</si>
  <si>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Times New Roman"/>
        <charset val="134"/>
      </rPr>
      <t>5#200m</t>
    </r>
    <r>
      <rPr>
        <vertAlign val="superscript"/>
        <sz val="12"/>
        <color theme="1" tint="0.0499893185216834"/>
        <rFont val="Times New Roman"/>
        <charset val="134"/>
      </rPr>
      <t>2</t>
    </r>
    <r>
      <rPr>
        <sz val="12"/>
        <color theme="1" tint="0.0499893185216834"/>
        <rFont val="宋体"/>
        <charset val="134"/>
      </rPr>
      <t>烧结机</t>
    </r>
  </si>
  <si>
    <t>民生供热，以热定产；错峰运输：停止公路运输</t>
  </si>
  <si>
    <r>
      <rPr>
        <sz val="12"/>
        <color theme="1" tint="0.0499893185216834"/>
        <rFont val="宋体"/>
        <charset val="134"/>
      </rPr>
      <t>民生供热，以热定产；错峰运输：高排放车辆禁止运输，限制国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</si>
  <si>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民生供热，以热定产；错峰运输：高排放车辆禁止运输，限制国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</si>
  <si>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8#1080m</t>
    </r>
    <r>
      <rPr>
        <vertAlign val="superscript"/>
        <sz val="12"/>
        <color theme="1" tint="0.0499893185216834"/>
        <rFont val="Times New Roman"/>
        <charset val="134"/>
      </rPr>
      <t>2</t>
    </r>
    <r>
      <rPr>
        <sz val="12"/>
        <color theme="1" tint="0.0499893185216834"/>
        <rFont val="宋体"/>
        <charset val="134"/>
      </rPr>
      <t>高炉</t>
    </r>
  </si>
  <si>
    <t>煤气、焦炭</t>
  </si>
  <si>
    <r>
      <rPr>
        <sz val="12"/>
        <color theme="1" tint="0.0499893185216834"/>
        <rFont val="Times New Roman"/>
        <charset val="134"/>
      </rPr>
      <t>9#1080m</t>
    </r>
    <r>
      <rPr>
        <vertAlign val="superscript"/>
        <sz val="12"/>
        <color theme="1" tint="0.0499893185216834"/>
        <rFont val="Times New Roman"/>
        <charset val="134"/>
      </rPr>
      <t>2</t>
    </r>
    <r>
      <rPr>
        <sz val="12"/>
        <color theme="1" tint="0.0499893185216834"/>
        <rFont val="宋体"/>
        <charset val="134"/>
      </rPr>
      <t>高炉</t>
    </r>
  </si>
  <si>
    <r>
      <rPr>
        <sz val="12"/>
        <color theme="1" tint="0.0499893185216834"/>
        <rFont val="Times New Roman"/>
        <charset val="134"/>
      </rPr>
      <t>6#65t/h</t>
    </r>
    <r>
      <rPr>
        <sz val="12"/>
        <color theme="1" tint="0.0499893185216834"/>
        <rFont val="宋体"/>
        <charset val="134"/>
      </rPr>
      <t>转炉</t>
    </r>
  </si>
  <si>
    <t>钢坯</t>
  </si>
  <si>
    <r>
      <rPr>
        <sz val="12"/>
        <color theme="1" tint="0.0499893185216834"/>
        <rFont val="宋体"/>
        <charset val="134"/>
      </rPr>
      <t>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</si>
  <si>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7#80t/h</t>
    </r>
    <r>
      <rPr>
        <sz val="12"/>
        <color theme="1" tint="0.0499893185216834"/>
        <rFont val="宋体"/>
        <charset val="134"/>
      </rPr>
      <t>转炉</t>
    </r>
  </si>
  <si>
    <r>
      <rPr>
        <sz val="12"/>
        <color theme="1" tint="0.0499893185216834"/>
        <rFont val="Times New Roman"/>
        <charset val="134"/>
      </rPr>
      <t>8#80t/h</t>
    </r>
    <r>
      <rPr>
        <sz val="12"/>
        <color theme="1" tint="0.0499893185216834"/>
        <rFont val="宋体"/>
        <charset val="134"/>
      </rPr>
      <t>转炉</t>
    </r>
  </si>
  <si>
    <r>
      <rPr>
        <sz val="12"/>
        <color theme="1" tint="0.0499893185216834"/>
        <rFont val="Times New Roman"/>
        <charset val="134"/>
      </rPr>
      <t>100</t>
    </r>
    <r>
      <rPr>
        <sz val="12"/>
        <color theme="1" tint="0.0499893185216834"/>
        <rFont val="宋体"/>
        <charset val="134"/>
      </rPr>
      <t>万吨型材</t>
    </r>
  </si>
  <si>
    <t>钢材</t>
  </si>
  <si>
    <t>保安全供热；错峰运输：停止公路运输</t>
  </si>
  <si>
    <r>
      <rPr>
        <sz val="12"/>
        <color theme="1" tint="0.0499893185216834"/>
        <rFont val="宋体"/>
        <charset val="134"/>
      </rPr>
      <t>保安全供热；错峰运输：高排放车辆禁止运输，限制国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</si>
  <si>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保安全供热；错峰运输：高排放车辆禁止运输，限制国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</si>
  <si>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110</t>
    </r>
    <r>
      <rPr>
        <sz val="12"/>
        <color theme="1" tint="0.0499893185216834"/>
        <rFont val="宋体"/>
        <charset val="134"/>
      </rPr>
      <t>万吨高线</t>
    </r>
  </si>
  <si>
    <r>
      <rPr>
        <sz val="12"/>
        <color theme="1" tint="0.0499893185216834"/>
        <rFont val="宋体"/>
        <charset val="134"/>
      </rPr>
      <t>保安全供热；峰运输：高排放车辆禁止运输，限制国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</si>
  <si>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60</t>
    </r>
    <r>
      <rPr>
        <sz val="12"/>
        <color theme="1" tint="0.0499893185216834"/>
        <rFont val="宋体"/>
        <charset val="134"/>
      </rPr>
      <t>万吨</t>
    </r>
    <r>
      <rPr>
        <sz val="12"/>
        <color theme="1" tint="0.0499893185216834"/>
        <rFont val="Times New Roman"/>
        <charset val="134"/>
      </rPr>
      <t>H</t>
    </r>
    <r>
      <rPr>
        <sz val="12"/>
        <color theme="1" tint="0.0499893185216834"/>
        <rFont val="宋体"/>
        <charset val="134"/>
      </rPr>
      <t>型钢</t>
    </r>
  </si>
  <si>
    <t>四轧</t>
  </si>
  <si>
    <t>一轧</t>
  </si>
  <si>
    <t>套筒窑</t>
  </si>
  <si>
    <t>活性石灰</t>
  </si>
  <si>
    <t>回转窑</t>
  </si>
  <si>
    <r>
      <rPr>
        <sz val="12"/>
        <rFont val="宋体"/>
        <charset val="134"/>
      </rPr>
      <t>故县东大街</t>
    </r>
    <r>
      <rPr>
        <sz val="12"/>
        <rFont val="Times New Roman"/>
        <charset val="134"/>
      </rPr>
      <t>9</t>
    </r>
    <r>
      <rPr>
        <sz val="12"/>
        <rFont val="宋体"/>
        <charset val="134"/>
      </rPr>
      <t>号</t>
    </r>
  </si>
  <si>
    <t>焦化生产线</t>
  </si>
  <si>
    <r>
      <rPr>
        <sz val="12"/>
        <rFont val="宋体"/>
        <charset val="134"/>
      </rPr>
      <t>错峰生产，完成无组织治理，特别排放限值改造后</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小时；错峰运输：停止公路运输</t>
    </r>
  </si>
  <si>
    <r>
      <rPr>
        <sz val="12"/>
        <rFont val="宋体"/>
        <charset val="134"/>
      </rPr>
      <t>错峰生产，完成无组织治理，特别排放限值改造后</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</si>
  <si>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错峰生产，完成无组织治理，特别排放限值改造后</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</si>
  <si>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r>
      <rPr>
        <sz val="12"/>
        <color theme="1" tint="0.0499893185216834"/>
        <rFont val="Times New Roman"/>
        <charset val="134"/>
      </rPr>
      <t>2×75</t>
    </r>
    <r>
      <rPr>
        <sz val="12"/>
        <color theme="1" tint="0.0499893185216834"/>
        <rFont val="宋体"/>
        <charset val="134"/>
      </rPr>
      <t>吨锅炉</t>
    </r>
  </si>
  <si>
    <t>电、蒸汽</t>
  </si>
  <si>
    <t>2×75t/h</t>
  </si>
  <si>
    <t>山西长信工业有限公司</t>
  </si>
  <si>
    <r>
      <rPr>
        <sz val="12"/>
        <color theme="1" tint="0.0499893185216834"/>
        <rFont val="宋体"/>
        <charset val="134"/>
      </rPr>
      <t>马厂镇合成北路</t>
    </r>
    <r>
      <rPr>
        <sz val="12"/>
        <color theme="1" tint="0.0499893185216834"/>
        <rFont val="Times New Roman"/>
        <charset val="134"/>
      </rPr>
      <t>3</t>
    </r>
    <r>
      <rPr>
        <sz val="12"/>
        <color theme="1" tint="0.0499893185216834"/>
        <rFont val="宋体"/>
        <charset val="134"/>
      </rPr>
      <t>号</t>
    </r>
  </si>
  <si>
    <t>李荣青</t>
  </si>
  <si>
    <r>
      <rPr>
        <sz val="12"/>
        <color theme="1" tint="0.0499893185216834"/>
        <rFont val="Times New Roman"/>
        <charset val="134"/>
      </rPr>
      <t>1#120m</t>
    </r>
    <r>
      <rPr>
        <vertAlign val="superscript"/>
        <sz val="12"/>
        <color theme="1" tint="0.0499893185216834"/>
        <rFont val="Times New Roman"/>
        <charset val="134"/>
      </rPr>
      <t>2</t>
    </r>
    <r>
      <rPr>
        <sz val="12"/>
        <color theme="1" tint="0.0499893185216834"/>
        <rFont val="宋体"/>
        <charset val="134"/>
      </rPr>
      <t>烧结机</t>
    </r>
  </si>
  <si>
    <t>焦粉电力</t>
  </si>
  <si>
    <t>错峰生产，采暖季球团机全部停产，停一台烧结机、轧钢、锅炉；错峰运输：停止公路运输</t>
  </si>
  <si>
    <r>
      <rPr>
        <sz val="12"/>
        <color theme="1" tint="0.0499893185216834"/>
        <rFont val="Times New Roman"/>
        <charset val="134"/>
      </rPr>
      <t>800</t>
    </r>
    <r>
      <rPr>
        <sz val="12"/>
        <color theme="1" tint="0.0499893185216834"/>
        <rFont val="宋体"/>
        <charset val="134"/>
      </rPr>
      <t>万</t>
    </r>
  </si>
  <si>
    <r>
      <rPr>
        <sz val="12"/>
        <color theme="1" tint="0.0499893185216834"/>
        <rFont val="宋体"/>
        <charset val="134"/>
      </rPr>
      <t>错峰生产，采暖季球团机全部停产，停一台烧结机、轧钢、锅炉；错峰运输：高排放车辆禁止运输，限制国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</si>
  <si>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t>
    </r>
    <r>
      <rPr>
        <sz val="12"/>
        <color theme="1" tint="0.0499893185216834"/>
        <rFont val="Times New Roman"/>
        <charset val="134"/>
      </rPr>
      <t>2</t>
    </r>
    <r>
      <rPr>
        <sz val="12"/>
        <color theme="1" tint="0.0499893185216834"/>
        <rFont val="宋体"/>
        <charset val="134"/>
      </rPr>
      <t>台球团机全部停产，</t>
    </r>
    <r>
      <rPr>
        <sz val="12"/>
        <color theme="1" tint="0.0499893185216834"/>
        <rFont val="Times New Roman"/>
        <charset val="134"/>
      </rPr>
      <t>11</t>
    </r>
    <r>
      <rPr>
        <sz val="12"/>
        <color theme="1" tint="0.0499893185216834"/>
        <rFont val="宋体"/>
        <charset val="134"/>
      </rPr>
      <t>月</t>
    </r>
    <r>
      <rPr>
        <sz val="12"/>
        <color theme="1" tint="0.0499893185216834"/>
        <rFont val="Times New Roman"/>
        <charset val="134"/>
      </rPr>
      <t>15</t>
    </r>
    <r>
      <rPr>
        <sz val="12"/>
        <color theme="1" tint="0.0499893185216834"/>
        <rFont val="宋体"/>
        <charset val="134"/>
      </rPr>
      <t>日</t>
    </r>
    <r>
      <rPr>
        <sz val="12"/>
        <color theme="1" tint="0.0499893185216834"/>
        <rFont val="Times New Roman"/>
        <charset val="134"/>
      </rPr>
      <t>-1</t>
    </r>
    <r>
      <rPr>
        <sz val="12"/>
        <color theme="1" tint="0.0499893185216834"/>
        <rFont val="宋体"/>
        <charset val="134"/>
      </rPr>
      <t>月</t>
    </r>
    <r>
      <rPr>
        <sz val="12"/>
        <color theme="1" tint="0.0499893185216834"/>
        <rFont val="Times New Roman"/>
        <charset val="134"/>
      </rPr>
      <t>31</t>
    </r>
    <r>
      <rPr>
        <sz val="12"/>
        <color theme="1" tint="0.0499893185216834"/>
        <rFont val="宋体"/>
        <charset val="134"/>
      </rPr>
      <t>日，一台烧结机、一座高炉、一台转炉停产。错峰运输：高排放车辆禁止运输，限制国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</si>
  <si>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2#120m</t>
    </r>
    <r>
      <rPr>
        <vertAlign val="superscript"/>
        <sz val="12"/>
        <color theme="1" tint="0.0499893185216834"/>
        <rFont val="Times New Roman"/>
        <charset val="134"/>
      </rPr>
      <t>2</t>
    </r>
    <r>
      <rPr>
        <sz val="12"/>
        <color theme="1" tint="0.0499893185216834"/>
        <rFont val="宋体"/>
        <charset val="134"/>
      </rPr>
      <t>烧结机</t>
    </r>
  </si>
  <si>
    <r>
      <rPr>
        <sz val="12"/>
        <color theme="1" tint="0.0499893185216834"/>
        <rFont val="Times New Roman"/>
        <charset val="134"/>
      </rPr>
      <t>1#530m</t>
    </r>
    <r>
      <rPr>
        <vertAlign val="superscript"/>
        <sz val="12"/>
        <color theme="1" tint="0.0499893185216834"/>
        <rFont val="Times New Roman"/>
        <charset val="134"/>
      </rPr>
      <t>3</t>
    </r>
    <r>
      <rPr>
        <sz val="12"/>
        <color theme="1" tint="0.0499893185216834"/>
        <rFont val="宋体"/>
        <charset val="134"/>
      </rPr>
      <t>高炉</t>
    </r>
  </si>
  <si>
    <r>
      <rPr>
        <sz val="12"/>
        <color theme="1" tint="0.0499893185216834"/>
        <rFont val="Times New Roman"/>
        <charset val="134"/>
      </rPr>
      <t>2#530m</t>
    </r>
    <r>
      <rPr>
        <vertAlign val="superscript"/>
        <sz val="12"/>
        <color theme="1" tint="0.0499893185216834"/>
        <rFont val="Times New Roman"/>
        <charset val="134"/>
      </rPr>
      <t>3</t>
    </r>
    <r>
      <rPr>
        <sz val="12"/>
        <color theme="1" tint="0.0499893185216834"/>
        <rFont val="宋体"/>
        <charset val="134"/>
      </rPr>
      <t>高炉</t>
    </r>
  </si>
  <si>
    <t>焦炭、煤粉</t>
  </si>
  <si>
    <r>
      <rPr>
        <sz val="12"/>
        <color theme="1" tint="0.0499893185216834"/>
        <rFont val="宋体"/>
        <charset val="134"/>
      </rPr>
      <t>焦炭、</t>
    </r>
    <r>
      <rPr>
        <sz val="12"/>
        <color theme="1" tint="0.0499893185216834"/>
        <rFont val="Times New Roman"/>
        <charset val="134"/>
      </rPr>
      <t xml:space="preserve">323961  </t>
    </r>
    <r>
      <rPr>
        <sz val="12"/>
        <color theme="1" tint="0.0499893185216834"/>
        <rFont val="宋体"/>
        <charset val="134"/>
      </rPr>
      <t>焦粉</t>
    </r>
    <r>
      <rPr>
        <sz val="12"/>
        <color theme="1" tint="0.0499893185216834"/>
        <rFont val="Times New Roman"/>
        <charset val="134"/>
      </rPr>
      <t>47504</t>
    </r>
  </si>
  <si>
    <r>
      <rPr>
        <sz val="12"/>
        <color theme="1" tint="0.0499893185216834"/>
        <rFont val="Times New Roman"/>
        <charset val="134"/>
      </rPr>
      <t>1#10m</t>
    </r>
    <r>
      <rPr>
        <vertAlign val="superscript"/>
        <sz val="12"/>
        <color theme="1" tint="0.0499893185216834"/>
        <rFont val="Times New Roman"/>
        <charset val="134"/>
      </rPr>
      <t>2</t>
    </r>
    <r>
      <rPr>
        <sz val="12"/>
        <color theme="1" tint="0.0499893185216834"/>
        <rFont val="宋体"/>
        <charset val="134"/>
      </rPr>
      <t>竖炉</t>
    </r>
  </si>
  <si>
    <t>球团</t>
  </si>
  <si>
    <r>
      <rPr>
        <sz val="12"/>
        <color theme="1" tint="0.0499893185216834"/>
        <rFont val="Times New Roman"/>
        <charset val="134"/>
      </rPr>
      <t>2#10m</t>
    </r>
    <r>
      <rPr>
        <vertAlign val="superscript"/>
        <sz val="12"/>
        <color theme="1" tint="0.0499893185216834"/>
        <rFont val="Times New Roman"/>
        <charset val="134"/>
      </rPr>
      <t>2</t>
    </r>
    <r>
      <rPr>
        <sz val="12"/>
        <color theme="1" tint="0.0499893185216834"/>
        <rFont val="宋体"/>
        <charset val="134"/>
      </rPr>
      <t>竖炉</t>
    </r>
  </si>
  <si>
    <r>
      <rPr>
        <sz val="12"/>
        <color theme="1" tint="0.0499893185216834"/>
        <rFont val="Times New Roman"/>
        <charset val="134"/>
      </rPr>
      <t>1#50t/h</t>
    </r>
    <r>
      <rPr>
        <sz val="12"/>
        <color theme="1" tint="0.0499893185216834"/>
        <rFont val="宋体"/>
        <charset val="134"/>
      </rPr>
      <t>转炉</t>
    </r>
  </si>
  <si>
    <r>
      <rPr>
        <sz val="12"/>
        <color theme="1" tint="0.0499893185216834"/>
        <rFont val="Times New Roman"/>
        <charset val="134"/>
      </rPr>
      <t>2#50t/h</t>
    </r>
    <r>
      <rPr>
        <sz val="12"/>
        <color theme="1" tint="0.0499893185216834"/>
        <rFont val="宋体"/>
        <charset val="134"/>
      </rPr>
      <t>转炉</t>
    </r>
  </si>
  <si>
    <r>
      <rPr>
        <sz val="12"/>
        <color theme="1" tint="0.0499893185216834"/>
        <rFont val="Times New Roman"/>
        <charset val="134"/>
      </rPr>
      <t>2×20</t>
    </r>
    <r>
      <rPr>
        <sz val="12"/>
        <color theme="1" tint="0.0499893185216834"/>
        <rFont val="宋体"/>
        <charset val="134"/>
      </rPr>
      <t>燃气锅炉</t>
    </r>
  </si>
  <si>
    <t>郭文慧</t>
  </si>
  <si>
    <t>轧钢</t>
  </si>
  <si>
    <t>线材</t>
  </si>
  <si>
    <t>长治市晋鑫煤焦有限责任公司</t>
  </si>
  <si>
    <t>刘卫革</t>
  </si>
  <si>
    <r>
      <rPr>
        <sz val="12"/>
        <rFont val="Times New Roman"/>
        <charset val="134"/>
      </rPr>
      <t>2×50</t>
    </r>
    <r>
      <rPr>
        <sz val="12"/>
        <rFont val="宋体"/>
        <charset val="134"/>
      </rPr>
      <t xml:space="preserve">孔
</t>
    </r>
    <r>
      <rPr>
        <sz val="12"/>
        <rFont val="Times New Roman"/>
        <charset val="134"/>
      </rPr>
      <t>TJL4350/D</t>
    </r>
    <r>
      <rPr>
        <sz val="12"/>
        <rFont val="宋体"/>
        <charset val="134"/>
      </rPr>
      <t>型捣固焦炉</t>
    </r>
  </si>
  <si>
    <r>
      <rPr>
        <sz val="12"/>
        <rFont val="宋体"/>
        <charset val="134"/>
      </rPr>
      <t>万吨</t>
    </r>
    <r>
      <rPr>
        <sz val="12"/>
        <rFont val="Times New Roman"/>
        <charset val="134"/>
      </rPr>
      <t>/</t>
    </r>
    <r>
      <rPr>
        <sz val="12"/>
        <rFont val="宋体"/>
        <charset val="134"/>
      </rPr>
      <t>年</t>
    </r>
  </si>
  <si>
    <t>错峰生产：完成无组织治理，特别排放限值改造后48小时及以上，未完成72小时；。错峰运输：错峰运输：停止公路运输</t>
  </si>
  <si>
    <r>
      <rPr>
        <sz val="12"/>
        <rFont val="宋体"/>
        <charset val="134"/>
      </rPr>
      <t>错峰生产：完成无组织治理，特别排放限值改造后48小时及以上，未完成72小时；。错峰运输：高排放车辆禁止运输，限制国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</si>
  <si>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错峰生产：完成无组织治理，特别排放限值改造后48小时及以上，未完成72小时；错峰运输：高排放车辆禁止运输，限制国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</si>
  <si>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长治市郊区南村煤化有限公司</t>
  </si>
  <si>
    <t>西白兔乡南村</t>
  </si>
  <si>
    <t>申跃文</t>
  </si>
  <si>
    <r>
      <rPr>
        <sz val="12"/>
        <rFont val="Times New Roman"/>
        <charset val="134"/>
      </rPr>
      <t>1</t>
    </r>
    <r>
      <rPr>
        <sz val="12"/>
        <rFont val="宋体"/>
        <charset val="134"/>
      </rPr>
      <t>组焦炉</t>
    </r>
  </si>
  <si>
    <t>山西南耀集团昌晋苑焦化有限公司</t>
  </si>
  <si>
    <t>申潞鹏</t>
  </si>
  <si>
    <t>山西南耀集团昌晋苑甲醇有限公司</t>
  </si>
  <si>
    <t>西白兔乡南村村南</t>
  </si>
  <si>
    <t>于海</t>
  </si>
  <si>
    <t>一条焦炉煤气制甲醇生产线</t>
  </si>
  <si>
    <t>甲醇</t>
  </si>
  <si>
    <t>山西南耀集团昌晋苑焦化有限公司加氢项目</t>
  </si>
  <si>
    <t>原料预处理</t>
  </si>
  <si>
    <t>柴油组分、石脑油组分、尾油</t>
  </si>
  <si>
    <r>
      <rPr>
        <sz val="12"/>
        <color theme="1" tint="0.0499893185216834"/>
        <rFont val="宋体"/>
        <charset val="134"/>
      </rPr>
      <t>柴油组分</t>
    </r>
    <r>
      <rPr>
        <sz val="12"/>
        <color theme="1" tint="0.0499893185216834"/>
        <rFont val="Times New Roman"/>
        <charset val="134"/>
      </rPr>
      <t>16.5</t>
    </r>
    <r>
      <rPr>
        <sz val="12"/>
        <color theme="1" tint="0.0499893185216834"/>
        <rFont val="宋体"/>
        <charset val="134"/>
      </rPr>
      <t>、石脑油组分</t>
    </r>
    <r>
      <rPr>
        <sz val="12"/>
        <color theme="1" tint="0.0499893185216834"/>
        <rFont val="Times New Roman"/>
        <charset val="134"/>
      </rPr>
      <t>4.2</t>
    </r>
  </si>
  <si>
    <t>_</t>
  </si>
  <si>
    <t>长治市霍家工业有限公司</t>
  </si>
  <si>
    <t>霍松勤</t>
  </si>
  <si>
    <t>烧碱工序一期</t>
  </si>
  <si>
    <t>烧碱</t>
  </si>
  <si>
    <t>错峰生产：两条聚合干燥生产线，停一条聚合干燥生产线。错峰运输：停止公路运输</t>
  </si>
  <si>
    <r>
      <rPr>
        <sz val="12"/>
        <color theme="1" tint="0.0499893185216834"/>
        <rFont val="宋体"/>
        <charset val="134"/>
      </rPr>
      <t>错峰生产：两条聚合干燥生产线，停一条聚合干燥生产线。错峰运输：高排放车辆禁止运输，限制国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</si>
  <si>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错峰生产：两条聚合干燥生产线，停一条聚合干燥生产线。错峰运输：高排放车辆禁止运输，限制国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</si>
  <si>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烧碱工序二期</t>
  </si>
  <si>
    <t>氯乙烯一期</t>
  </si>
  <si>
    <t>氯乙烯</t>
  </si>
  <si>
    <t>氯乙烯二期</t>
  </si>
  <si>
    <t>酮法水合肼生产线一条</t>
  </si>
  <si>
    <t>水合肼</t>
  </si>
  <si>
    <t>长治市郊区霍家精细化工有限公司</t>
  </si>
  <si>
    <r>
      <rPr>
        <sz val="12"/>
        <color theme="1" tint="0.0499893185216834"/>
        <rFont val="宋体"/>
        <charset val="134"/>
      </rPr>
      <t>一条生产线（酰化、环合、烷化、扩环</t>
    </r>
    <r>
      <rPr>
        <sz val="12"/>
        <color theme="1" tint="0.0499893185216834"/>
        <rFont val="Times New Roman"/>
        <charset val="134"/>
      </rPr>
      <t>)</t>
    </r>
  </si>
  <si>
    <t>三嗪酰胺</t>
  </si>
  <si>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</si>
  <si>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错峰生产：共</t>
    </r>
    <r>
      <rPr>
        <sz val="12"/>
        <color theme="1" tint="0.0499893185216834"/>
        <rFont val="Times New Roman"/>
        <charset val="134"/>
      </rPr>
      <t>50</t>
    </r>
    <r>
      <rPr>
        <sz val="12"/>
        <color theme="1" tint="0.0499893185216834"/>
        <rFont val="宋体"/>
        <charset val="134"/>
      </rPr>
      <t>台反应釜，停</t>
    </r>
    <r>
      <rPr>
        <sz val="12"/>
        <color theme="1" tint="0.0499893185216834"/>
        <rFont val="Times New Roman"/>
        <charset val="134"/>
      </rPr>
      <t>25</t>
    </r>
    <r>
      <rPr>
        <sz val="12"/>
        <color theme="1" tint="0.0499893185216834"/>
        <rFont val="宋体"/>
        <charset val="134"/>
      </rPr>
      <t>台，冰机</t>
    </r>
    <r>
      <rPr>
        <sz val="12"/>
        <color theme="1" tint="0.0499893185216834"/>
        <rFont val="Times New Roman"/>
        <charset val="134"/>
      </rPr>
      <t>4</t>
    </r>
    <r>
      <rPr>
        <sz val="12"/>
        <color theme="1" tint="0.0499893185216834"/>
        <rFont val="宋体"/>
        <charset val="134"/>
      </rPr>
      <t>台，停</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</si>
  <si>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错峰生产：共</t>
    </r>
    <r>
      <rPr>
        <sz val="12"/>
        <color theme="1" tint="0.0499893185216834"/>
        <rFont val="Times New Roman"/>
        <charset val="134"/>
      </rPr>
      <t>50</t>
    </r>
    <r>
      <rPr>
        <sz val="12"/>
        <color theme="1" tint="0.0499893185216834"/>
        <rFont val="宋体"/>
        <charset val="134"/>
      </rPr>
      <t>台反应釜，停</t>
    </r>
    <r>
      <rPr>
        <sz val="12"/>
        <color theme="1" tint="0.0499893185216834"/>
        <rFont val="Times New Roman"/>
        <charset val="134"/>
      </rPr>
      <t>25</t>
    </r>
    <r>
      <rPr>
        <sz val="12"/>
        <color theme="1" tint="0.0499893185216834"/>
        <rFont val="宋体"/>
        <charset val="134"/>
      </rPr>
      <t>台，冰机</t>
    </r>
    <r>
      <rPr>
        <sz val="12"/>
        <color theme="1" tint="0.0499893185216834"/>
        <rFont val="Times New Roman"/>
        <charset val="134"/>
      </rPr>
      <t>4</t>
    </r>
    <r>
      <rPr>
        <sz val="12"/>
        <color theme="1" tint="0.0499893185216834"/>
        <rFont val="宋体"/>
        <charset val="134"/>
      </rPr>
      <t>台，停</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</si>
  <si>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错峰生产：共</t>
    </r>
    <r>
      <rPr>
        <sz val="12"/>
        <color theme="1" tint="0.0499893185216834"/>
        <rFont val="Times New Roman"/>
        <charset val="134"/>
      </rPr>
      <t>50</t>
    </r>
    <r>
      <rPr>
        <sz val="12"/>
        <color theme="1" tint="0.0499893185216834"/>
        <rFont val="宋体"/>
        <charset val="134"/>
      </rPr>
      <t>台反应釜，停</t>
    </r>
    <r>
      <rPr>
        <sz val="12"/>
        <color theme="1" tint="0.0499893185216834"/>
        <rFont val="Times New Roman"/>
        <charset val="134"/>
      </rPr>
      <t>25</t>
    </r>
    <r>
      <rPr>
        <sz val="12"/>
        <color theme="1" tint="0.0499893185216834"/>
        <rFont val="宋体"/>
        <charset val="134"/>
      </rPr>
      <t>台，冰机</t>
    </r>
    <r>
      <rPr>
        <sz val="12"/>
        <color theme="1" tint="0.0499893185216834"/>
        <rFont val="Times New Roman"/>
        <charset val="134"/>
      </rPr>
      <t>4</t>
    </r>
    <r>
      <rPr>
        <sz val="12"/>
        <color theme="1" tint="0.0499893185216834"/>
        <rFont val="宋体"/>
        <charset val="134"/>
      </rPr>
      <t>台，停</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</si>
  <si>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长治市郊区卓晟轻工材料厂</t>
  </si>
  <si>
    <t>马厂镇安昌村东</t>
  </si>
  <si>
    <t>赵红卫</t>
  </si>
  <si>
    <r>
      <rPr>
        <sz val="12"/>
        <color theme="1" tint="0.0499893185216834"/>
        <rFont val="宋体"/>
        <charset val="134"/>
      </rPr>
      <t>混合脂肪醇蒸馏后分成精醇，</t>
    </r>
    <r>
      <rPr>
        <sz val="12"/>
        <color theme="1" tint="0.0499893185216834"/>
        <rFont val="Times New Roman"/>
        <charset val="134"/>
      </rPr>
      <t>2</t>
    </r>
    <r>
      <rPr>
        <sz val="12"/>
        <color theme="1" tint="0.0499893185216834"/>
        <rFont val="宋体"/>
        <charset val="134"/>
      </rPr>
      <t>套蒸馏釜</t>
    </r>
  </si>
  <si>
    <t>脂肪醇</t>
  </si>
  <si>
    <r>
      <rPr>
        <sz val="12"/>
        <color theme="1" tint="0.0499893185216834"/>
        <rFont val="Times New Roman"/>
        <charset val="134"/>
      </rPr>
      <t>1</t>
    </r>
    <r>
      <rPr>
        <sz val="12"/>
        <color theme="1" tint="0.0499893185216834"/>
        <rFont val="宋体"/>
        <charset val="134"/>
      </rPr>
      <t>号反应釜停产。错峰运输：停止公路运输</t>
    </r>
  </si>
  <si>
    <r>
      <rPr>
        <sz val="12"/>
        <color theme="1" tint="0.0499893185216834"/>
        <rFont val="Times New Roman"/>
        <charset val="134"/>
      </rPr>
      <t>1</t>
    </r>
    <r>
      <rPr>
        <sz val="12"/>
        <color theme="1" tint="0.0499893185216834"/>
        <rFont val="宋体"/>
        <charset val="134"/>
      </rPr>
      <t>号反应釜停产。错峰运输：高排放车辆禁止运输，限制国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</si>
  <si>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t>
    </r>
    <r>
      <rPr>
        <sz val="12"/>
        <color theme="1" tint="0.0499893185216834"/>
        <rFont val="Times New Roman"/>
        <charset val="134"/>
      </rPr>
      <t>1</t>
    </r>
    <r>
      <rPr>
        <sz val="12"/>
        <color theme="1" tint="0.0499893185216834"/>
        <rFont val="宋体"/>
        <charset val="134"/>
      </rPr>
      <t>号反应釜</t>
    </r>
    <r>
      <rPr>
        <sz val="12"/>
        <color theme="1" tint="0.0499893185216834"/>
        <rFont val="Times New Roman"/>
        <charset val="134"/>
      </rPr>
      <t>2019</t>
    </r>
    <r>
      <rPr>
        <sz val="12"/>
        <color theme="1" tint="0.0499893185216834"/>
        <rFont val="宋体"/>
        <charset val="134"/>
      </rPr>
      <t>年</t>
    </r>
    <r>
      <rPr>
        <sz val="12"/>
        <color theme="1" tint="0.0499893185216834"/>
        <rFont val="Times New Roman"/>
        <charset val="134"/>
      </rPr>
      <t>1</t>
    </r>
    <r>
      <rPr>
        <sz val="12"/>
        <color theme="1" tint="0.0499893185216834"/>
        <rFont val="宋体"/>
        <charset val="134"/>
      </rPr>
      <t>月</t>
    </r>
    <r>
      <rPr>
        <sz val="12"/>
        <color theme="1" tint="0.0499893185216834"/>
        <rFont val="Times New Roman"/>
        <charset val="134"/>
      </rPr>
      <t>10</t>
    </r>
    <r>
      <rPr>
        <sz val="12"/>
        <color theme="1" tint="0.0499893185216834"/>
        <rFont val="宋体"/>
        <charset val="134"/>
      </rPr>
      <t>日至</t>
    </r>
    <r>
      <rPr>
        <sz val="12"/>
        <color theme="1" tint="0.0499893185216834"/>
        <rFont val="Times New Roman"/>
        <charset val="134"/>
      </rPr>
      <t>3</t>
    </r>
    <r>
      <rPr>
        <sz val="12"/>
        <color theme="1" tint="0.0499893185216834"/>
        <rFont val="宋体"/>
        <charset val="134"/>
      </rPr>
      <t>月底停产。错峰运输：高排放车辆禁止运输，限制国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</si>
  <si>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长治市红三津精细化工有限公司</t>
  </si>
  <si>
    <t>李华</t>
  </si>
  <si>
    <t>反应、沉淀、干燥、洗渣</t>
  </si>
  <si>
    <t>氯化铝</t>
  </si>
  <si>
    <r>
      <rPr>
        <sz val="12"/>
        <color theme="1" tint="0.0499893185216834"/>
        <rFont val="宋体"/>
        <charset val="134"/>
      </rPr>
      <t>共</t>
    </r>
    <r>
      <rPr>
        <sz val="12"/>
        <color theme="1" tint="0.0499893185216834"/>
        <rFont val="Times New Roman"/>
        <charset val="134"/>
      </rPr>
      <t>15</t>
    </r>
    <r>
      <rPr>
        <sz val="12"/>
        <color theme="1" tint="0.0499893185216834"/>
        <rFont val="宋体"/>
        <charset val="134"/>
      </rPr>
      <t>个干燥机，停</t>
    </r>
    <r>
      <rPr>
        <sz val="12"/>
        <color theme="1" tint="0.0499893185216834"/>
        <rFont val="Times New Roman"/>
        <charset val="134"/>
      </rPr>
      <t>12</t>
    </r>
    <r>
      <rPr>
        <sz val="12"/>
        <color theme="1" tint="0.0499893185216834"/>
        <rFont val="宋体"/>
        <charset val="134"/>
      </rPr>
      <t>个。错峰运输：高排放车辆禁止运输，限制国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</si>
  <si>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共</t>
    </r>
    <r>
      <rPr>
        <sz val="12"/>
        <color theme="1" tint="0.0499893185216834"/>
        <rFont val="Times New Roman"/>
        <charset val="134"/>
      </rPr>
      <t>15</t>
    </r>
    <r>
      <rPr>
        <sz val="12"/>
        <color theme="1" tint="0.0499893185216834"/>
        <rFont val="宋体"/>
        <charset val="134"/>
      </rPr>
      <t>个干燥机，停</t>
    </r>
    <r>
      <rPr>
        <sz val="12"/>
        <color theme="1" tint="0.0499893185216834"/>
        <rFont val="Times New Roman"/>
        <charset val="134"/>
      </rPr>
      <t>12</t>
    </r>
    <r>
      <rPr>
        <sz val="12"/>
        <color theme="1" tint="0.0499893185216834"/>
        <rFont val="宋体"/>
        <charset val="134"/>
      </rPr>
      <t>个。错峰运输：高排放车辆禁止运输，限制国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</si>
  <si>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长治市郊区阳光乙炔气厂</t>
  </si>
  <si>
    <t>大辛庄镇蒋村</t>
  </si>
  <si>
    <t>梁忠卫</t>
  </si>
  <si>
    <t>乙炔发生器</t>
  </si>
  <si>
    <t>乙炔气</t>
  </si>
  <si>
    <r>
      <rPr>
        <sz val="12"/>
        <color theme="1" tint="0.0499893185216834"/>
        <rFont val="Times New Roman"/>
        <charset val="134"/>
      </rPr>
      <t>20</t>
    </r>
    <r>
      <rPr>
        <sz val="12"/>
        <color theme="1" tint="0.0499893185216834"/>
        <rFont val="宋体"/>
        <charset val="134"/>
      </rPr>
      <t>立方</t>
    </r>
    <r>
      <rPr>
        <sz val="12"/>
        <color theme="1" tint="0.0499893185216834"/>
        <rFont val="Times New Roman"/>
        <charset val="134"/>
      </rPr>
      <t>/</t>
    </r>
    <r>
      <rPr>
        <sz val="12"/>
        <color theme="1" tint="0.0499893185216834"/>
        <rFont val="宋体"/>
        <charset val="134"/>
      </rPr>
      <t>天</t>
    </r>
  </si>
  <si>
    <r>
      <rPr>
        <sz val="12"/>
        <color theme="1" tint="0.0499893185216834"/>
        <rFont val="宋体"/>
        <charset val="134"/>
      </rPr>
      <t>错峰生产：</t>
    </r>
    <r>
      <rPr>
        <sz val="12"/>
        <color theme="1" tint="0.0499893185216834"/>
        <rFont val="Times New Roman"/>
        <charset val="134"/>
      </rPr>
      <t>2018</t>
    </r>
    <r>
      <rPr>
        <sz val="12"/>
        <color theme="1" tint="0.0499893185216834"/>
        <rFont val="宋体"/>
        <charset val="134"/>
      </rPr>
      <t>年</t>
    </r>
    <r>
      <rPr>
        <sz val="12"/>
        <color theme="1" tint="0.0499893185216834"/>
        <rFont val="Times New Roman"/>
        <charset val="134"/>
      </rPr>
      <t>1-2</t>
    </r>
    <r>
      <rPr>
        <sz val="12"/>
        <color theme="1" tint="0.0499893185216834"/>
        <rFont val="宋体"/>
        <charset val="134"/>
      </rPr>
      <t>月单日停产。错峰运输：高排放车辆禁止运输，限制国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</si>
  <si>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长治市蓝科化工有限公司</t>
  </si>
  <si>
    <t>马厂镇漳移村</t>
  </si>
  <si>
    <t>曹明亮</t>
  </si>
  <si>
    <r>
      <rPr>
        <sz val="12"/>
        <color theme="1" tint="0.0499893185216834"/>
        <rFont val="Times New Roman"/>
        <charset val="134"/>
      </rPr>
      <t>20</t>
    </r>
    <r>
      <rPr>
        <sz val="12"/>
        <color theme="1" tint="0.0499893185216834"/>
        <rFont val="宋体"/>
        <charset val="134"/>
      </rPr>
      <t>万立方</t>
    </r>
  </si>
  <si>
    <r>
      <rPr>
        <sz val="12"/>
        <color theme="1" tint="0.0499893185216834"/>
        <rFont val="宋体"/>
        <charset val="134"/>
      </rPr>
      <t>错峰生产：</t>
    </r>
    <r>
      <rPr>
        <sz val="12"/>
        <color theme="1" tint="0.0499893185216834"/>
        <rFont val="Times New Roman"/>
        <charset val="134"/>
      </rPr>
      <t>2018</t>
    </r>
    <r>
      <rPr>
        <sz val="12"/>
        <color theme="1" tint="0.0499893185216834"/>
        <rFont val="宋体"/>
        <charset val="134"/>
      </rPr>
      <t>年</t>
    </r>
    <r>
      <rPr>
        <sz val="12"/>
        <color theme="1" tint="0.0499893185216834"/>
        <rFont val="Times New Roman"/>
        <charset val="134"/>
      </rPr>
      <t>1-2</t>
    </r>
    <r>
      <rPr>
        <sz val="12"/>
        <color theme="1" tint="0.0499893185216834"/>
        <rFont val="宋体"/>
        <charset val="134"/>
      </rPr>
      <t>月双日停产。错峰运输：高排放车辆禁止运输，限制国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</si>
  <si>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长治市澳尼克合成化学有限公司</t>
  </si>
  <si>
    <r>
      <rPr>
        <sz val="12"/>
        <color theme="1" tint="0.0499893185216834"/>
        <rFont val="宋体"/>
        <charset val="134"/>
      </rPr>
      <t>长北办合成西路</t>
    </r>
    <r>
      <rPr>
        <sz val="12"/>
        <color theme="1" tint="0.0499893185216834"/>
        <rFont val="Times New Roman"/>
        <charset val="134"/>
      </rPr>
      <t>3</t>
    </r>
    <r>
      <rPr>
        <sz val="12"/>
        <color theme="1" tint="0.0499893185216834"/>
        <rFont val="宋体"/>
        <charset val="134"/>
      </rPr>
      <t>号</t>
    </r>
  </si>
  <si>
    <t>王军军</t>
  </si>
  <si>
    <t>磺化</t>
  </si>
  <si>
    <t>十二烷基磺酸钠</t>
  </si>
  <si>
    <r>
      <rPr>
        <sz val="12"/>
        <color theme="1" tint="0.0499893185216834"/>
        <rFont val="Times New Roman"/>
        <charset val="134"/>
      </rPr>
      <t>5000</t>
    </r>
    <r>
      <rPr>
        <sz val="12"/>
        <color theme="1" tint="0.0499893185216834"/>
        <rFont val="宋体"/>
        <charset val="134"/>
      </rPr>
      <t>吨</t>
    </r>
  </si>
  <si>
    <r>
      <rPr>
        <sz val="12"/>
        <color theme="1" tint="0.0499893185216834"/>
        <rFont val="宋体"/>
        <charset val="134"/>
      </rPr>
      <t>错峰生产：</t>
    </r>
    <r>
      <rPr>
        <sz val="12"/>
        <color theme="1" tint="0.0499893185216834"/>
        <rFont val="Times New Roman"/>
        <charset val="134"/>
      </rPr>
      <t>4</t>
    </r>
    <r>
      <rPr>
        <sz val="12"/>
        <color theme="1" tint="0.0499893185216834"/>
        <rFont val="宋体"/>
        <charset val="134"/>
      </rPr>
      <t>号釜单月停产。错峰运输：停止公路运输</t>
    </r>
  </si>
  <si>
    <r>
      <rPr>
        <sz val="12"/>
        <color theme="1" tint="0.0499893185216834"/>
        <rFont val="宋体"/>
        <charset val="134"/>
      </rPr>
      <t>错峰生产：</t>
    </r>
    <r>
      <rPr>
        <sz val="12"/>
        <color theme="1" tint="0.0499893185216834"/>
        <rFont val="Times New Roman"/>
        <charset val="134"/>
      </rPr>
      <t>4</t>
    </r>
    <r>
      <rPr>
        <sz val="12"/>
        <color theme="1" tint="0.0499893185216834"/>
        <rFont val="宋体"/>
        <charset val="134"/>
      </rPr>
      <t>号釜单月停产。错峰运输：高排放车辆禁止运输，限制国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</si>
  <si>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t>
    </r>
    <r>
      <rPr>
        <sz val="12"/>
        <color theme="1" tint="0.0499893185216834"/>
        <rFont val="Times New Roman"/>
        <charset val="134"/>
      </rPr>
      <t>4</t>
    </r>
    <r>
      <rPr>
        <sz val="12"/>
        <color theme="1" tint="0.0499893185216834"/>
        <rFont val="宋体"/>
        <charset val="134"/>
      </rPr>
      <t>号釜单月停产。错峰运输：高排放车辆禁止运输，限制国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</si>
  <si>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山西三元煤业股份有限公司</t>
  </si>
  <si>
    <t>堠北庄镇五一路</t>
  </si>
  <si>
    <t>张炳林</t>
  </si>
  <si>
    <t>原煤精煤</t>
  </si>
  <si>
    <t>电
煤</t>
  </si>
  <si>
    <t>3112
5500</t>
  </si>
  <si>
    <r>
      <rPr>
        <sz val="12"/>
        <color theme="1" tint="0.0499893185216834"/>
        <rFont val="宋体"/>
        <charset val="134"/>
      </rPr>
      <t>万度</t>
    </r>
    <r>
      <rPr>
        <sz val="12"/>
        <color theme="1" tint="0.0499893185216834"/>
        <rFont val="Times New Roman"/>
        <charset val="134"/>
      </rPr>
      <t>/</t>
    </r>
    <r>
      <rPr>
        <sz val="12"/>
        <color theme="1" tint="0.0499893185216834"/>
        <rFont val="宋体"/>
        <charset val="134"/>
      </rPr>
      <t>年
吨</t>
    </r>
    <r>
      <rPr>
        <sz val="12"/>
        <color theme="1" tint="0.0499893185216834"/>
        <rFont val="Times New Roman"/>
        <charset val="134"/>
      </rPr>
      <t>/</t>
    </r>
    <r>
      <rPr>
        <sz val="12"/>
        <color theme="1" tint="0.0499893185216834"/>
        <rFont val="宋体"/>
        <charset val="134"/>
      </rPr>
      <t>年</t>
    </r>
  </si>
  <si>
    <t>山西潞安环保能源开发股份有限公司漳村煤矿</t>
  </si>
  <si>
    <t>故县办漳村煤矿</t>
  </si>
  <si>
    <t>芦志刚</t>
  </si>
  <si>
    <t>14182.26
27545</t>
  </si>
  <si>
    <t>度
吨</t>
  </si>
  <si>
    <t>山西长治郊区三元南耀吉安煤业有限公司</t>
  </si>
  <si>
    <t>郭德宏</t>
  </si>
  <si>
    <t>327
3800</t>
  </si>
  <si>
    <t>山西潞安环保能源开发股份有限公司王庄煤矿</t>
  </si>
  <si>
    <t>故县办王庄煤矿</t>
  </si>
  <si>
    <t>宋卫军</t>
  </si>
  <si>
    <t>山西长治郊区三元南耀小常煤业有限公司</t>
  </si>
  <si>
    <t>堠北庄镇余庄村</t>
  </si>
  <si>
    <t>牛旭平</t>
  </si>
  <si>
    <t>地下开采工序</t>
  </si>
  <si>
    <r>
      <rPr>
        <sz val="12"/>
        <color theme="1" tint="0.0499893185216834"/>
        <rFont val="宋体"/>
        <charset val="134"/>
      </rPr>
      <t>万度</t>
    </r>
    <r>
      <rPr>
        <sz val="12"/>
        <color theme="1" tint="0.0499893185216834"/>
        <rFont val="Times New Roman"/>
        <charset val="134"/>
      </rPr>
      <t>/</t>
    </r>
    <r>
      <rPr>
        <sz val="12"/>
        <color theme="1" tint="0.0499893185216834"/>
        <rFont val="宋体"/>
        <charset val="134"/>
      </rPr>
      <t>年</t>
    </r>
  </si>
  <si>
    <t>长治市郊区宏光洗煤厂</t>
  </si>
  <si>
    <t>西白兔乡漳村</t>
  </si>
  <si>
    <t>秦海英</t>
  </si>
  <si>
    <t>洗选</t>
  </si>
  <si>
    <t>长治市郊区中兴洗煤厂</t>
  </si>
  <si>
    <t>王志忠</t>
  </si>
  <si>
    <t>长治市郊区鑫宝煤业有限公司</t>
  </si>
  <si>
    <t>西白兔乡小河堡村</t>
  </si>
  <si>
    <t>李建忠</t>
  </si>
  <si>
    <t>长治市郊区申泰洗煤有限公司</t>
  </si>
  <si>
    <t>申耀霜</t>
  </si>
  <si>
    <t>长治市晋安洗煤有限公司</t>
  </si>
  <si>
    <t>黄碾镇安居村</t>
  </si>
  <si>
    <t>史安虎</t>
  </si>
  <si>
    <t>长治市郊区西望煤化有限公司</t>
  </si>
  <si>
    <t>黄碾镇西沟村</t>
  </si>
  <si>
    <r>
      <rPr>
        <sz val="12"/>
        <color theme="1" tint="0.0499893185216834"/>
        <rFont val="宋体"/>
        <charset val="134"/>
      </rPr>
      <t>焦涛</t>
    </r>
    <r>
      <rPr>
        <sz val="12"/>
        <color theme="1" tint="0.0499893185216834"/>
        <rFont val="Times New Roman"/>
        <charset val="134"/>
      </rPr>
      <t xml:space="preserve"> </t>
    </r>
  </si>
  <si>
    <t>长治市郊区神龙选煤厂</t>
  </si>
  <si>
    <t>黄碾镇辛庄村</t>
  </si>
  <si>
    <t>王慧琴</t>
  </si>
  <si>
    <t>长治市润通选煤有限公司</t>
  </si>
  <si>
    <t>马厂镇张庄村</t>
  </si>
  <si>
    <t>韩毓</t>
  </si>
  <si>
    <t>长治市郊区马厂福利选矿厂</t>
  </si>
  <si>
    <t>马厂镇马厂村</t>
  </si>
  <si>
    <t>潘路飞</t>
  </si>
  <si>
    <t>长治市郊区龙杰选煤厂</t>
  </si>
  <si>
    <t>潘龙庭</t>
  </si>
  <si>
    <t>长治市郊区新博源选煤厂</t>
  </si>
  <si>
    <t>王天仓</t>
  </si>
  <si>
    <t>长治市郊区长景洗煤有限公司</t>
  </si>
  <si>
    <t>马厂镇台上村</t>
  </si>
  <si>
    <t>王东杰</t>
  </si>
  <si>
    <t>长治市郊区宏运洗煤厂</t>
  </si>
  <si>
    <r>
      <rPr>
        <sz val="12"/>
        <color theme="1" tint="0.0499893185216834"/>
        <rFont val="宋体"/>
        <charset val="134"/>
      </rPr>
      <t>长北办长北桥东路</t>
    </r>
    <r>
      <rPr>
        <sz val="12"/>
        <color theme="1" tint="0.0499893185216834"/>
        <rFont val="Times New Roman"/>
        <charset val="134"/>
      </rPr>
      <t>5</t>
    </r>
    <r>
      <rPr>
        <sz val="12"/>
        <color theme="1" tint="0.0499893185216834"/>
        <rFont val="宋体"/>
        <charset val="134"/>
      </rPr>
      <t>号</t>
    </r>
  </si>
  <si>
    <t>王峰</t>
  </si>
  <si>
    <t>长治市安铁熔剂有限公司</t>
  </si>
  <si>
    <t>黄碾镇黄中村</t>
  </si>
  <si>
    <t>张付强</t>
  </si>
  <si>
    <r>
      <rPr>
        <sz val="12"/>
        <rFont val="Times New Roman"/>
        <charset val="134"/>
      </rPr>
      <t>1</t>
    </r>
    <r>
      <rPr>
        <sz val="12"/>
        <rFont val="宋体"/>
        <charset val="134"/>
      </rPr>
      <t>条石灰生产线</t>
    </r>
  </si>
  <si>
    <t>错峰生产。错峰运输：停止公路运输</t>
  </si>
  <si>
    <r>
      <rPr>
        <sz val="12"/>
        <rFont val="宋体"/>
        <charset val="134"/>
      </rPr>
      <t>错峰生产。错峰运输：高排放车辆禁止运输，限制国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</si>
  <si>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</si>
  <si>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长治市东宁熔剂有限公司</t>
  </si>
  <si>
    <t>老顶山镇壶口村</t>
  </si>
  <si>
    <t>李朝阳</t>
  </si>
  <si>
    <r>
      <rPr>
        <sz val="12"/>
        <color theme="1" tint="0.0499893185216834"/>
        <rFont val="Times New Roman"/>
        <charset val="134"/>
      </rPr>
      <t>1</t>
    </r>
    <r>
      <rPr>
        <sz val="12"/>
        <color theme="1" tint="0.0499893185216834"/>
        <rFont val="宋体"/>
        <charset val="134"/>
      </rPr>
      <t>条石灰生产线</t>
    </r>
  </si>
  <si>
    <r>
      <rPr>
        <sz val="12"/>
        <color theme="1" tint="0.0499893185216834"/>
        <rFont val="Times New Roman"/>
        <charset val="134"/>
      </rPr>
      <t>700</t>
    </r>
    <r>
      <rPr>
        <sz val="12"/>
        <color theme="1" tint="0.0499893185216834"/>
        <rFont val="宋体"/>
        <charset val="134"/>
      </rPr>
      <t>吨</t>
    </r>
  </si>
  <si>
    <t>煤
天然气</t>
  </si>
  <si>
    <t>24000
4500</t>
  </si>
  <si>
    <t>吨
万立方</t>
  </si>
  <si>
    <r>
      <rPr>
        <sz val="12"/>
        <color theme="1" tint="0.0499893185216834"/>
        <rFont val="宋体"/>
        <charset val="134"/>
      </rPr>
      <t>承担周边供热，以热定产，生产负荷不超过</t>
    </r>
    <r>
      <rPr>
        <sz val="12"/>
        <color theme="1" tint="0.0499893185216834"/>
        <rFont val="Times New Roman"/>
        <charset val="134"/>
      </rPr>
      <t>70%</t>
    </r>
    <r>
      <rPr>
        <sz val="12"/>
        <color theme="1" tint="0.0499893185216834"/>
        <rFont val="宋体"/>
        <charset val="134"/>
      </rPr>
      <t>。错峰运输：停止公路运输</t>
    </r>
  </si>
  <si>
    <r>
      <rPr>
        <sz val="12"/>
        <color theme="1" tint="0.0499893185216834"/>
        <rFont val="宋体"/>
        <charset val="134"/>
      </rPr>
      <t>承担周边供热，以热定产，生产负荷不超过</t>
    </r>
    <r>
      <rPr>
        <sz val="12"/>
        <color theme="1" tint="0.0499893185216834"/>
        <rFont val="Times New Roman"/>
        <charset val="134"/>
      </rPr>
      <t>70%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</si>
  <si>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承担周边供热，以热定产，生产负荷不超过</t>
    </r>
    <r>
      <rPr>
        <sz val="12"/>
        <color theme="1" tint="0.0499893185216834"/>
        <rFont val="Times New Roman"/>
        <charset val="134"/>
      </rPr>
      <t>70%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</si>
  <si>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山西南耀集团科保水泥有限公司</t>
  </si>
  <si>
    <r>
      <rPr>
        <sz val="12"/>
        <color theme="1" tint="0.0499893185216834"/>
        <rFont val="宋体"/>
        <charset val="134"/>
      </rPr>
      <t>马厂镇坟上村</t>
    </r>
    <r>
      <rPr>
        <sz val="12"/>
        <color theme="1" tint="0.0499893185216834"/>
        <rFont val="Times New Roman"/>
        <charset val="134"/>
      </rPr>
      <t>5</t>
    </r>
    <r>
      <rPr>
        <sz val="12"/>
        <color theme="1" tint="0.0499893185216834"/>
        <rFont val="宋体"/>
        <charset val="134"/>
      </rPr>
      <t>号</t>
    </r>
  </si>
  <si>
    <t>申健</t>
  </si>
  <si>
    <t>一条熟料生产线</t>
  </si>
  <si>
    <t>熟料</t>
  </si>
  <si>
    <t>一条水泥生产线</t>
  </si>
  <si>
    <t>错峰停产。错峰运输：停止公路运输</t>
  </si>
  <si>
    <r>
      <rPr>
        <sz val="12"/>
        <color theme="1" tint="0.0499893185216834"/>
        <rFont val="宋体"/>
        <charset val="134"/>
      </rPr>
      <t>错峰停产。错峰运输：高排放车辆禁止运输，限制国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</si>
  <si>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</si>
  <si>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长治市郊区红旗水泥制造有限公司</t>
  </si>
  <si>
    <t>王建军</t>
  </si>
  <si>
    <t>矿渣硅酸盐水泥</t>
  </si>
  <si>
    <t xml:space="preserve">电
</t>
  </si>
  <si>
    <t xml:space="preserve">207.9
</t>
  </si>
  <si>
    <r>
      <rPr>
        <sz val="12"/>
        <color theme="1" tint="0.0499893185216834"/>
        <rFont val="宋体"/>
        <charset val="134"/>
      </rPr>
      <t>万度</t>
    </r>
    <r>
      <rPr>
        <sz val="12"/>
        <color theme="1" tint="0.0499893185216834"/>
        <rFont val="Times New Roman"/>
        <charset val="134"/>
      </rPr>
      <t>/</t>
    </r>
    <r>
      <rPr>
        <sz val="12"/>
        <color theme="1" tint="0.0499893185216834"/>
        <rFont val="宋体"/>
        <charset val="134"/>
      </rPr>
      <t xml:space="preserve">年
</t>
    </r>
  </si>
  <si>
    <t>长治市杨暴热电粉煤灰综合利用有限公司</t>
  </si>
  <si>
    <t>程丽军</t>
  </si>
  <si>
    <r>
      <rPr>
        <sz val="12"/>
        <color theme="1" tint="0.0499893185216834"/>
        <rFont val="Times New Roman"/>
        <charset val="134"/>
      </rPr>
      <t>1</t>
    </r>
    <r>
      <rPr>
        <sz val="12"/>
        <color theme="1" tint="0.0499893185216834"/>
        <rFont val="宋体"/>
        <charset val="134"/>
      </rPr>
      <t>条搅拌生产线</t>
    </r>
  </si>
  <si>
    <t>粉煤灰加气块</t>
  </si>
  <si>
    <t>电
蒸汽量</t>
  </si>
  <si>
    <t>80
1.2</t>
  </si>
  <si>
    <t>万度
万吨</t>
  </si>
  <si>
    <t>长治市炎鑫环保建材有限公司</t>
  </si>
  <si>
    <t>韩红军</t>
  </si>
  <si>
    <r>
      <rPr>
        <sz val="12"/>
        <color theme="1" tint="0.0499893185216834"/>
        <rFont val="Times New Roman"/>
        <charset val="134"/>
      </rPr>
      <t>1</t>
    </r>
    <r>
      <rPr>
        <sz val="12"/>
        <color theme="1" tint="0.0499893185216834"/>
        <rFont val="宋体"/>
        <charset val="134"/>
      </rPr>
      <t>条隧道窑</t>
    </r>
  </si>
  <si>
    <t>万快</t>
  </si>
  <si>
    <r>
      <rPr>
        <sz val="12"/>
        <color theme="1" tint="0.0499893185216834"/>
        <rFont val="宋体"/>
        <charset val="134"/>
      </rPr>
      <t>错峰生产。错峰运输：高排放车辆禁止运输，限制国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</si>
  <si>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</si>
  <si>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长治市宝峰墙体材料有限公司</t>
  </si>
  <si>
    <t>黄碾镇史家庄村</t>
  </si>
  <si>
    <t>刘贵峰</t>
  </si>
  <si>
    <t>长治市郊区星旺砖厂</t>
  </si>
  <si>
    <t>大辛庄镇西旺村</t>
  </si>
  <si>
    <t>张海兵</t>
  </si>
  <si>
    <t>长治市洋廙新型建材有限公司</t>
  </si>
  <si>
    <t>堠北庄镇神下村</t>
  </si>
  <si>
    <t>李二兵</t>
  </si>
  <si>
    <t>长治市郊区利康砖厂</t>
  </si>
  <si>
    <t>崔旭斌</t>
  </si>
  <si>
    <t>长治市郊区小常煤矸石砖有限公司</t>
  </si>
  <si>
    <t>长治市郊区三通环保建材有限公司</t>
  </si>
  <si>
    <t>崔恩慧</t>
  </si>
  <si>
    <t>一条制砖生产线</t>
  </si>
  <si>
    <t>水泥砖</t>
  </si>
  <si>
    <t>长治市郊区嘉宏建材有限公司</t>
  </si>
  <si>
    <t>张建国</t>
  </si>
  <si>
    <t>环保砖</t>
  </si>
  <si>
    <t>长治市永强新型环保建筑材料有限公司</t>
  </si>
  <si>
    <t>大辛庄镇壁头村</t>
  </si>
  <si>
    <t>常过安</t>
  </si>
  <si>
    <t>一条搅拌生产线</t>
  </si>
  <si>
    <t>加气砌块砖</t>
  </si>
  <si>
    <t>长治市佳宁建材有限公司</t>
  </si>
  <si>
    <t>马厂镇安昌村</t>
  </si>
  <si>
    <t>崔凯峰</t>
  </si>
  <si>
    <t>长治市郊区佳恒新墙材有限公司</t>
  </si>
  <si>
    <t>王小根</t>
  </si>
  <si>
    <t>蒸压粉煤灰标砖</t>
  </si>
  <si>
    <t>长治市瑞励建材有限公司</t>
  </si>
  <si>
    <t>马厂镇李村沟村</t>
  </si>
  <si>
    <t>王红霞</t>
  </si>
  <si>
    <t>矿渣微粉生产线一条</t>
  </si>
  <si>
    <t>矿渣微粉</t>
  </si>
  <si>
    <t>长治市华诚建材有限公司</t>
  </si>
  <si>
    <t>连翔</t>
  </si>
  <si>
    <t>长治市宝中商砼有限公司</t>
  </si>
  <si>
    <t>赵军</t>
  </si>
  <si>
    <r>
      <rPr>
        <sz val="12"/>
        <color theme="1" tint="0.0499893185216834"/>
        <rFont val="Times New Roman"/>
        <charset val="134"/>
      </rPr>
      <t>2</t>
    </r>
    <r>
      <rPr>
        <sz val="12"/>
        <color theme="1" tint="0.0499893185216834"/>
        <rFont val="宋体"/>
        <charset val="134"/>
      </rPr>
      <t>条商品混凝土生产线</t>
    </r>
  </si>
  <si>
    <t>山西华盛建业建材有限公司</t>
  </si>
  <si>
    <t>老顶山镇大天桥村</t>
  </si>
  <si>
    <t>苏南云</t>
  </si>
  <si>
    <t>预拌砂浆生产线</t>
  </si>
  <si>
    <t>预拌砂浆</t>
  </si>
  <si>
    <t>商品混凝土生产线</t>
  </si>
  <si>
    <t>长治市弘展工贸有限公司</t>
  </si>
  <si>
    <t>大辛庄镇梁家庄村</t>
  </si>
  <si>
    <t>韩栋</t>
  </si>
  <si>
    <r>
      <rPr>
        <sz val="12"/>
        <color theme="1" tint="0.0499893185216834"/>
        <rFont val="宋体"/>
        <charset val="134"/>
      </rPr>
      <t>搅拌主机生产线</t>
    </r>
    <r>
      <rPr>
        <sz val="12"/>
        <color theme="1" tint="0.0499893185216834"/>
        <rFont val="Times New Roman"/>
        <charset val="134"/>
      </rPr>
      <t>2</t>
    </r>
    <r>
      <rPr>
        <sz val="12"/>
        <color theme="1" tint="0.0499893185216834"/>
        <rFont val="宋体"/>
        <charset val="134"/>
      </rPr>
      <t>台</t>
    </r>
  </si>
  <si>
    <t>商砼</t>
  </si>
  <si>
    <t>长治市宏森工程机械有限公司</t>
  </si>
  <si>
    <t>堠北庄镇下秦村</t>
  </si>
  <si>
    <t>杨红卫</t>
  </si>
  <si>
    <t>沥青砼拌合</t>
  </si>
  <si>
    <t>沥青砼</t>
  </si>
  <si>
    <t>电、柴油</t>
  </si>
  <si>
    <t>万度、吨</t>
  </si>
  <si>
    <t>长治市诚晟市政工程有限公司长治郊区沥青砼分公司</t>
  </si>
  <si>
    <t>杨杰</t>
  </si>
  <si>
    <r>
      <rPr>
        <sz val="12"/>
        <color theme="1" tint="0.0499893185216834"/>
        <rFont val="Times New Roman"/>
        <charset val="134"/>
      </rPr>
      <t>1</t>
    </r>
    <r>
      <rPr>
        <sz val="12"/>
        <color theme="1" tint="0.0499893185216834"/>
        <rFont val="宋体"/>
        <charset val="134"/>
      </rPr>
      <t>条生产线沥青砼拌机</t>
    </r>
  </si>
  <si>
    <t>天然气、电</t>
  </si>
  <si>
    <r>
      <rPr>
        <sz val="12"/>
        <color theme="1" tint="0.0499893185216834"/>
        <rFont val="宋体"/>
        <charset val="134"/>
      </rPr>
      <t>天然气</t>
    </r>
    <r>
      <rPr>
        <sz val="12"/>
        <color theme="1" tint="0.0499893185216834"/>
        <rFont val="Times New Roman"/>
        <charset val="134"/>
      </rPr>
      <t>35</t>
    </r>
    <r>
      <rPr>
        <sz val="12"/>
        <color theme="1" tint="0.0499893185216834"/>
        <rFont val="宋体"/>
        <charset val="134"/>
      </rPr>
      <t>万立方米、电</t>
    </r>
    <r>
      <rPr>
        <sz val="12"/>
        <color theme="1" tint="0.0499893185216834"/>
        <rFont val="Times New Roman"/>
        <charset val="134"/>
      </rPr>
      <t>2</t>
    </r>
    <r>
      <rPr>
        <sz val="12"/>
        <color theme="1" tint="0.0499893185216834"/>
        <rFont val="宋体"/>
        <charset val="134"/>
      </rPr>
      <t>万度</t>
    </r>
  </si>
  <si>
    <t>万立方米、度</t>
  </si>
  <si>
    <t>长治市郊区毛占建材石料有限公司</t>
  </si>
  <si>
    <t>老顶山镇毛占村</t>
  </si>
  <si>
    <t>毕建芳</t>
  </si>
  <si>
    <t>石料生产线</t>
  </si>
  <si>
    <t>建筑用石料</t>
  </si>
  <si>
    <t>长治市安迪建材有限公司</t>
  </si>
  <si>
    <t>石膏</t>
  </si>
  <si>
    <t>李安荣</t>
  </si>
  <si>
    <r>
      <rPr>
        <sz val="12"/>
        <color theme="1" tint="0.0499893185216834"/>
        <rFont val="Times New Roman"/>
        <charset val="134"/>
      </rPr>
      <t>1</t>
    </r>
    <r>
      <rPr>
        <sz val="12"/>
        <color theme="1" tint="0.0499893185216834"/>
        <rFont val="宋体"/>
        <charset val="134"/>
      </rPr>
      <t>条石膏板生产线</t>
    </r>
  </si>
  <si>
    <t>石膏板</t>
  </si>
  <si>
    <t>万平方米</t>
  </si>
  <si>
    <t>长治市郊区新宇铸墙科技有限公司</t>
  </si>
  <si>
    <t>马厂镇临漳村</t>
  </si>
  <si>
    <t>支晓珍</t>
  </si>
  <si>
    <r>
      <rPr>
        <sz val="12"/>
        <color theme="1" tint="0.0499893185216834"/>
        <rFont val="宋体"/>
        <charset val="134"/>
      </rPr>
      <t>搅拌生产线</t>
    </r>
    <r>
      <rPr>
        <sz val="12"/>
        <color theme="1" tint="0.0499893185216834"/>
        <rFont val="Times New Roman"/>
        <charset val="134"/>
      </rPr>
      <t>1</t>
    </r>
    <r>
      <rPr>
        <sz val="12"/>
        <color theme="1" tint="0.0499893185216834"/>
        <rFont val="宋体"/>
        <charset val="134"/>
      </rPr>
      <t>条</t>
    </r>
  </si>
  <si>
    <t>轻质隔墙板</t>
  </si>
  <si>
    <t>万平方</t>
  </si>
  <si>
    <t>长治市郊区诚丰机制砂厂</t>
  </si>
  <si>
    <t>马厂镇坟上村</t>
  </si>
  <si>
    <t>李海旺</t>
  </si>
  <si>
    <t>113.06.35.89</t>
  </si>
  <si>
    <t>36.16.6.69</t>
  </si>
  <si>
    <t>一条制砂生产线</t>
  </si>
  <si>
    <r>
      <rPr>
        <sz val="12"/>
        <color theme="1" tint="0.0499893185216834"/>
        <rFont val="Times New Roman"/>
        <charset val="134"/>
      </rPr>
      <t>8/</t>
    </r>
    <r>
      <rPr>
        <sz val="12"/>
        <color theme="1" tint="0.0499893185216834"/>
        <rFont val="宋体"/>
        <charset val="134"/>
      </rPr>
      <t>年</t>
    </r>
  </si>
  <si>
    <t>长治市源力公路有限公司</t>
  </si>
  <si>
    <t>马厂镇凹里村</t>
  </si>
  <si>
    <t>王永田</t>
  </si>
  <si>
    <t>一条沥青搅拌生产线</t>
  </si>
  <si>
    <t>沥青混凝土</t>
  </si>
  <si>
    <t>长治市郊区鹏程防水材料厂</t>
  </si>
  <si>
    <t>高鹏程</t>
  </si>
  <si>
    <r>
      <rPr>
        <sz val="12"/>
        <color theme="1" tint="0.0499893185216834"/>
        <rFont val="Times New Roman"/>
        <charset val="134"/>
      </rPr>
      <t>4</t>
    </r>
    <r>
      <rPr>
        <sz val="12"/>
        <color theme="1" tint="0.0499893185216834"/>
        <rFont val="宋体"/>
        <charset val="134"/>
      </rPr>
      <t>个沥青储蓄罐</t>
    </r>
  </si>
  <si>
    <r>
      <rPr>
        <sz val="12"/>
        <color theme="1" tint="0.0499893185216834"/>
        <rFont val="Times New Roman"/>
        <charset val="134"/>
      </rPr>
      <t>SBS</t>
    </r>
    <r>
      <rPr>
        <sz val="12"/>
        <color theme="1" tint="0.0499893185216834"/>
        <rFont val="宋体"/>
        <charset val="134"/>
      </rPr>
      <t>改性沥青防水卷材</t>
    </r>
  </si>
  <si>
    <t>平方米</t>
  </si>
  <si>
    <t>燃气</t>
  </si>
  <si>
    <t>长治市郊区双创防水材料有限公司</t>
  </si>
  <si>
    <t>长北办太行锯条厂院内</t>
  </si>
  <si>
    <t>杨军</t>
  </si>
  <si>
    <r>
      <rPr>
        <sz val="12"/>
        <color theme="1" tint="0.0499893185216834"/>
        <rFont val="Times New Roman"/>
        <charset val="134"/>
      </rPr>
      <t>6</t>
    </r>
    <r>
      <rPr>
        <sz val="12"/>
        <color theme="1" tint="0.0499893185216834"/>
        <rFont val="宋体"/>
        <charset val="134"/>
      </rPr>
      <t>个沥青储蓄罐</t>
    </r>
  </si>
  <si>
    <r>
      <rPr>
        <sz val="12"/>
        <color theme="1" tint="0.0499893185216834"/>
        <rFont val="Times New Roman"/>
        <charset val="134"/>
      </rPr>
      <t>SBS</t>
    </r>
    <r>
      <rPr>
        <sz val="12"/>
        <color theme="1" tint="0.0499893185216834"/>
        <rFont val="宋体"/>
        <charset val="134"/>
      </rPr>
      <t>防水卷材</t>
    </r>
  </si>
  <si>
    <t>长治市郊区环鑫源水泥制品有限公司</t>
  </si>
  <si>
    <t>黄碾镇黄南村</t>
  </si>
  <si>
    <t>杜俊良</t>
  </si>
  <si>
    <r>
      <rPr>
        <sz val="12"/>
        <color theme="1" tint="0.0499893185216834"/>
        <rFont val="Times New Roman"/>
        <charset val="134"/>
      </rPr>
      <t>1</t>
    </r>
    <r>
      <rPr>
        <sz val="12"/>
        <color theme="1" tint="0.0499893185216834"/>
        <rFont val="宋体"/>
        <charset val="134"/>
      </rPr>
      <t>条制管生产线</t>
    </r>
  </si>
  <si>
    <t>混凝土排水管</t>
  </si>
  <si>
    <t>长治市郊区长北志慧永恒建材厂</t>
  </si>
  <si>
    <t>马厂镇凹里村南</t>
  </si>
  <si>
    <t>常先锁</t>
  </si>
  <si>
    <r>
      <rPr>
        <sz val="12"/>
        <color theme="1" tint="0.0499893185216834"/>
        <rFont val="Times New Roman"/>
        <charset val="134"/>
      </rPr>
      <t>1</t>
    </r>
    <r>
      <rPr>
        <sz val="12"/>
        <color theme="1" tint="0.0499893185216834"/>
        <rFont val="宋体"/>
        <charset val="134"/>
      </rPr>
      <t>条生制管产线</t>
    </r>
  </si>
  <si>
    <t>水泥管、草坪砖</t>
  </si>
  <si>
    <r>
      <rPr>
        <sz val="12"/>
        <color theme="1" tint="0.0499893185216834"/>
        <rFont val="宋体"/>
        <charset val="134"/>
      </rPr>
      <t>万根</t>
    </r>
    <r>
      <rPr>
        <sz val="12"/>
        <color theme="1" tint="0.0499893185216834"/>
        <rFont val="Times New Roman"/>
        <charset val="134"/>
      </rPr>
      <t>/</t>
    </r>
    <r>
      <rPr>
        <sz val="12"/>
        <color theme="1" tint="0.0499893185216834"/>
        <rFont val="宋体"/>
        <charset val="134"/>
      </rPr>
      <t>块</t>
    </r>
  </si>
  <si>
    <r>
      <rPr>
        <sz val="12"/>
        <color theme="1" tint="0.0499893185216834"/>
        <rFont val="宋体"/>
        <charset val="134"/>
      </rPr>
      <t>根</t>
    </r>
    <r>
      <rPr>
        <sz val="12"/>
        <color theme="1" tint="0.0499893185216834"/>
        <rFont val="Times New Roman"/>
        <charset val="134"/>
      </rPr>
      <t>/</t>
    </r>
    <r>
      <rPr>
        <sz val="12"/>
        <color theme="1" tint="0.0499893185216834"/>
        <rFont val="宋体"/>
        <charset val="134"/>
      </rPr>
      <t>块</t>
    </r>
  </si>
  <si>
    <t>长治市豪瑞建材有限公司</t>
  </si>
  <si>
    <t>堠北庄镇师庄村</t>
  </si>
  <si>
    <t>候小伟</t>
  </si>
  <si>
    <r>
      <rPr>
        <sz val="12"/>
        <color theme="1" tint="0.0499893185216834"/>
        <rFont val="宋体"/>
        <charset val="134"/>
      </rPr>
      <t>隧道窑</t>
    </r>
    <r>
      <rPr>
        <sz val="12"/>
        <color theme="1" tint="0.0499893185216834"/>
        <rFont val="Times New Roman"/>
        <charset val="134"/>
      </rPr>
      <t>1</t>
    </r>
    <r>
      <rPr>
        <sz val="12"/>
        <color theme="1" tint="0.0499893185216834"/>
        <rFont val="宋体"/>
        <charset val="134"/>
      </rPr>
      <t>条</t>
    </r>
  </si>
  <si>
    <t>矸石砖</t>
  </si>
  <si>
    <t>长治市郊区聚丰建材有限公司</t>
  </si>
  <si>
    <t>黄碾镇葛家庄村</t>
  </si>
  <si>
    <t>李喜玲</t>
  </si>
  <si>
    <r>
      <rPr>
        <sz val="12"/>
        <color theme="1" tint="0.0499893185216834"/>
        <rFont val="宋体"/>
        <charset val="134"/>
      </rPr>
      <t>隧道窑</t>
    </r>
    <r>
      <rPr>
        <sz val="12"/>
        <color theme="1" tint="0.0499893185216834"/>
        <rFont val="Times New Roman"/>
        <charset val="134"/>
      </rPr>
      <t>1</t>
    </r>
    <r>
      <rPr>
        <sz val="12"/>
        <color theme="1" tint="0.0499893185216834"/>
        <rFont val="宋体"/>
        <charset val="134"/>
      </rPr>
      <t>条、破碎机</t>
    </r>
    <r>
      <rPr>
        <sz val="12"/>
        <color theme="1" tint="0.0499893185216834"/>
        <rFont val="Times New Roman"/>
        <charset val="134"/>
      </rPr>
      <t>1</t>
    </r>
    <r>
      <rPr>
        <sz val="12"/>
        <color theme="1" tint="0.0499893185216834"/>
        <rFont val="宋体"/>
        <charset val="134"/>
      </rPr>
      <t>台</t>
    </r>
  </si>
  <si>
    <t>长治市郊区宝泰建材有限公司</t>
  </si>
  <si>
    <t>张德强</t>
  </si>
  <si>
    <t>超细矿粉生产线</t>
  </si>
  <si>
    <t>超细矿粉</t>
  </si>
  <si>
    <t>中煤</t>
  </si>
  <si>
    <t>长治市长信盛泰建材有限公司</t>
  </si>
  <si>
    <t>马厂冶金工业园区</t>
  </si>
  <si>
    <r>
      <rPr>
        <sz val="12"/>
        <color theme="1" tint="0.0499893185216834"/>
        <rFont val="宋体"/>
        <charset val="134"/>
      </rPr>
      <t>刘映厚</t>
    </r>
    <r>
      <rPr>
        <sz val="12"/>
        <color theme="1" tint="0.0499893185216834"/>
        <rFont val="Times New Roman"/>
        <charset val="134"/>
      </rPr>
      <t xml:space="preserve"> </t>
    </r>
  </si>
  <si>
    <t>113.125529</t>
  </si>
  <si>
    <t>长治市郊区辰飞超细粉建材厂</t>
  </si>
  <si>
    <t>潘晨飞</t>
  </si>
  <si>
    <t>113.126252</t>
  </si>
  <si>
    <t>矿渣超细粉生产线</t>
  </si>
  <si>
    <t>长治市郊区霍家沟达振元建材厂</t>
  </si>
  <si>
    <t>李彦虎</t>
  </si>
  <si>
    <t>粉煤灰加气砌块</t>
  </si>
  <si>
    <t>长治市江南家具装饰有限公司</t>
  </si>
  <si>
    <t>大辛庄镇大辛庄农场</t>
  </si>
  <si>
    <t>家具制造业</t>
  </si>
  <si>
    <t>周国新</t>
  </si>
  <si>
    <r>
      <rPr>
        <sz val="12"/>
        <color theme="1" tint="0.0499893185216834"/>
        <rFont val="Times New Roman"/>
        <charset val="134"/>
      </rPr>
      <t>1</t>
    </r>
    <r>
      <rPr>
        <sz val="12"/>
        <color theme="1" tint="0.0499893185216834"/>
        <rFont val="宋体"/>
        <charset val="134"/>
      </rPr>
      <t>条喷漆生产线</t>
    </r>
  </si>
  <si>
    <t>家具</t>
  </si>
  <si>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工序（喷底漆、喷面漆）停产。错峰运输：停止公路运输</t>
    </r>
  </si>
  <si>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工序（喷底漆、喷面漆）停产。错峰运输：高排放车辆禁止运输，限制国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</si>
  <si>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喷底漆、喷面漆停产。错峰运输：高排放车辆禁止运输，限制国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</si>
  <si>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长治市宇邦木业有限公司</t>
  </si>
  <si>
    <t>马厂镇李村</t>
  </si>
  <si>
    <t>申红燕</t>
  </si>
  <si>
    <r>
      <rPr>
        <sz val="12"/>
        <color theme="1" tint="0.0499893185216834"/>
        <rFont val="Times New Roman"/>
        <charset val="134"/>
      </rPr>
      <t>3</t>
    </r>
    <r>
      <rPr>
        <sz val="12"/>
        <color theme="1" tint="0.0499893185216834"/>
        <rFont val="宋体"/>
        <charset val="134"/>
      </rPr>
      <t>个喷气室、</t>
    </r>
    <r>
      <rPr>
        <sz val="12"/>
        <color theme="1" tint="0.0499893185216834"/>
        <rFont val="Times New Roman"/>
        <charset val="134"/>
      </rPr>
      <t>1</t>
    </r>
    <r>
      <rPr>
        <sz val="12"/>
        <color theme="1" tint="0.0499893185216834"/>
        <rFont val="宋体"/>
        <charset val="134"/>
      </rPr>
      <t>台热胶机</t>
    </r>
  </si>
  <si>
    <t>套装门</t>
  </si>
  <si>
    <r>
      <rPr>
        <sz val="12"/>
        <color theme="1" tint="0.0499893185216834"/>
        <rFont val="Times New Roman"/>
        <charset val="134"/>
      </rPr>
      <t>VOCS</t>
    </r>
    <r>
      <rPr>
        <sz val="12"/>
        <color theme="1" tint="0.0499893185216834"/>
        <rFont val="宋体"/>
        <charset val="134"/>
      </rPr>
      <t>工序（喷底漆、喷面漆）停产。错峰运输：高排放车辆禁止运输，限制国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</si>
  <si>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山西泓盛昌泰建材有限公司</t>
  </si>
  <si>
    <t>张成刚</t>
  </si>
  <si>
    <r>
      <rPr>
        <sz val="12"/>
        <color theme="1" tint="0.0499893185216834"/>
        <rFont val="宋体"/>
        <charset val="134"/>
      </rPr>
      <t>喷漆生产线</t>
    </r>
    <r>
      <rPr>
        <sz val="12"/>
        <color theme="1" tint="0.0499893185216834"/>
        <rFont val="Times New Roman"/>
        <charset val="134"/>
      </rPr>
      <t>1</t>
    </r>
    <r>
      <rPr>
        <sz val="12"/>
        <color theme="1" tint="0.0499893185216834"/>
        <rFont val="宋体"/>
        <charset val="134"/>
      </rPr>
      <t>条</t>
    </r>
  </si>
  <si>
    <t>防盗门</t>
  </si>
  <si>
    <t>万樘</t>
  </si>
  <si>
    <t>樘</t>
  </si>
  <si>
    <t>长治市猋晟化工有限公司</t>
  </si>
  <si>
    <t>堠北庄镇南津良村</t>
  </si>
  <si>
    <t>关爱忠</t>
  </si>
  <si>
    <t>二条破碎生产线</t>
  </si>
  <si>
    <r>
      <rPr>
        <sz val="12"/>
        <color theme="1" tint="0.0499893185216834"/>
        <rFont val="宋体"/>
        <charset val="134"/>
      </rPr>
      <t>工业硫磺、</t>
    </r>
    <r>
      <rPr>
        <sz val="12"/>
        <color theme="1" tint="0.0499893185216834"/>
        <rFont val="Times New Roman"/>
        <charset val="134"/>
      </rPr>
      <t>91%</t>
    </r>
    <r>
      <rPr>
        <sz val="12"/>
        <color theme="1" tint="0.0499893185216834"/>
        <rFont val="宋体"/>
        <charset val="134"/>
      </rPr>
      <t>硫磺粉剂</t>
    </r>
  </si>
  <si>
    <t>硫磺二车间停产；石料生产线停产。错峰运输：停止公路运输</t>
  </si>
  <si>
    <r>
      <rPr>
        <sz val="12"/>
        <color theme="1" tint="0.0499893185216834"/>
        <rFont val="宋体"/>
        <charset val="134"/>
      </rPr>
      <t>硫磺二车间停产；石料生产线停产。错峰运输：高排放车辆禁止运输，限制国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</si>
  <si>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硫磺二车间停产；石料生产线停产。错峰运输：高排放车辆禁止运输，限制国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</si>
  <si>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长治市斯瑞海纳米科技有限公司</t>
  </si>
  <si>
    <t>石圪节故县</t>
  </si>
  <si>
    <t>涂料</t>
  </si>
  <si>
    <t>张立宪</t>
  </si>
  <si>
    <t>一台自动化一体机</t>
  </si>
  <si>
    <t>乳胶漆</t>
  </si>
  <si>
    <t>长治市奥凯得日化有限责任公司</t>
  </si>
  <si>
    <t>大辛庄镇梁家庄</t>
  </si>
  <si>
    <t>李树锦</t>
  </si>
  <si>
    <r>
      <rPr>
        <sz val="12"/>
        <color theme="1" tint="0.0499893185216834"/>
        <rFont val="Times New Roman"/>
        <charset val="134"/>
      </rPr>
      <t>1</t>
    </r>
    <r>
      <rPr>
        <sz val="12"/>
        <color theme="1" tint="0.0499893185216834"/>
        <rFont val="宋体"/>
        <charset val="134"/>
      </rPr>
      <t>条搅拌机</t>
    </r>
  </si>
  <si>
    <r>
      <rPr>
        <sz val="12"/>
        <color theme="1" tint="0.0499893185216834"/>
        <rFont val="Times New Roman"/>
        <charset val="134"/>
      </rPr>
      <t>X/</t>
    </r>
    <r>
      <rPr>
        <sz val="12"/>
        <color theme="1" tint="0.0499893185216834"/>
        <rFont val="宋体"/>
        <charset val="134"/>
      </rPr>
      <t>型常温金属净洗剂</t>
    </r>
  </si>
  <si>
    <t>长治市石圪节瑞福莱生物酿造有限责任公司</t>
  </si>
  <si>
    <t>故县办石圪节煤矿</t>
  </si>
  <si>
    <t>朱海军</t>
  </si>
  <si>
    <t>一个熏醋炉</t>
  </si>
  <si>
    <t>食醋</t>
  </si>
  <si>
    <t>长治市嘉鸿科贸有限公司</t>
  </si>
  <si>
    <t>废弃资源综合利用业</t>
  </si>
  <si>
    <t>王海燕</t>
  </si>
  <si>
    <r>
      <rPr>
        <sz val="12"/>
        <color theme="1" tint="0.0499893185216834"/>
        <rFont val="宋体"/>
        <charset val="134"/>
      </rPr>
      <t>一条</t>
    </r>
    <r>
      <rPr>
        <sz val="12"/>
        <color theme="1" tint="0.0499893185216834"/>
        <rFont val="Times New Roman"/>
        <charset val="134"/>
      </rPr>
      <t>15000</t>
    </r>
    <r>
      <rPr>
        <sz val="12"/>
        <color theme="1" tint="0.0499893185216834"/>
        <rFont val="宋体"/>
        <charset val="134"/>
      </rPr>
      <t>吨废机油处理工程项目</t>
    </r>
  </si>
  <si>
    <t>润滑油基础油</t>
  </si>
  <si>
    <t>长治市碧海蓝天建筑垃圾处理有限公司</t>
  </si>
  <si>
    <t>张春夏</t>
  </si>
  <si>
    <r>
      <rPr>
        <sz val="12"/>
        <color theme="1" tint="0.0499893185216834"/>
        <rFont val="宋体"/>
        <charset val="134"/>
      </rPr>
      <t>一条处理建筑垃圾</t>
    </r>
    <r>
      <rPr>
        <sz val="12"/>
        <color theme="1" tint="0.0499893185216834"/>
        <rFont val="Times New Roman"/>
        <charset val="134"/>
      </rPr>
      <t>20</t>
    </r>
    <r>
      <rPr>
        <sz val="12"/>
        <color theme="1" tint="0.0499893185216834"/>
        <rFont val="宋体"/>
        <charset val="134"/>
      </rPr>
      <t>万吨生产线</t>
    </r>
  </si>
  <si>
    <t>处理建筑垃圾</t>
  </si>
  <si>
    <t>山西东明光伏科技有限公司</t>
  </si>
  <si>
    <r>
      <rPr>
        <sz val="12"/>
        <color theme="1" tint="0.0499893185216834"/>
        <rFont val="宋体"/>
        <charset val="134"/>
      </rPr>
      <t>马厂镇安阳村南路</t>
    </r>
    <r>
      <rPr>
        <sz val="12"/>
        <color theme="1" tint="0.0499893185216834"/>
        <rFont val="Times New Roman"/>
        <charset val="134"/>
      </rPr>
      <t>18</t>
    </r>
    <r>
      <rPr>
        <sz val="12"/>
        <color theme="1" tint="0.0499893185216834"/>
        <rFont val="宋体"/>
        <charset val="134"/>
      </rPr>
      <t>号</t>
    </r>
  </si>
  <si>
    <t>刘伟</t>
  </si>
  <si>
    <t>单晶硅片生产线</t>
  </si>
  <si>
    <t>单晶硅片</t>
  </si>
  <si>
    <t>万片</t>
  </si>
  <si>
    <t>长治市郊区盛达旺林砂石销售中心</t>
  </si>
  <si>
    <t>李万林</t>
  </si>
  <si>
    <r>
      <rPr>
        <sz val="12"/>
        <color theme="1" tint="0.0499893185216834"/>
        <rFont val="Times New Roman"/>
        <charset val="134"/>
      </rPr>
      <t>2</t>
    </r>
    <r>
      <rPr>
        <sz val="12"/>
        <color theme="1" tint="0.0499893185216834"/>
        <rFont val="宋体"/>
        <charset val="134"/>
      </rPr>
      <t>台制砂机生产线</t>
    </r>
  </si>
  <si>
    <t>长治市郊区兴盛沙石厂</t>
  </si>
  <si>
    <t>李和平</t>
  </si>
  <si>
    <r>
      <rPr>
        <sz val="12"/>
        <color theme="1" tint="0.0499893185216834"/>
        <rFont val="宋体"/>
        <charset val="134"/>
      </rPr>
      <t>破碎机</t>
    </r>
    <r>
      <rPr>
        <sz val="12"/>
        <color theme="1" tint="0.0499893185216834"/>
        <rFont val="Times New Roman"/>
        <charset val="134"/>
      </rPr>
      <t>1</t>
    </r>
    <r>
      <rPr>
        <sz val="12"/>
        <color theme="1" tint="0.0499893185216834"/>
        <rFont val="宋体"/>
        <charset val="134"/>
      </rPr>
      <t>台、粉粹机一台</t>
    </r>
  </si>
  <si>
    <t>机制砂石粉</t>
  </si>
  <si>
    <t>长治市郊区鹏程墙体材料厂</t>
  </si>
  <si>
    <r>
      <rPr>
        <sz val="12"/>
        <color theme="1" tint="0.0499893185216834"/>
        <rFont val="Times New Roman"/>
        <charset val="134"/>
      </rPr>
      <t>4</t>
    </r>
    <r>
      <rPr>
        <sz val="12"/>
        <color theme="1" tint="0.0499893185216834"/>
        <rFont val="宋体"/>
        <charset val="134"/>
      </rPr>
      <t>条蒸压釜</t>
    </r>
  </si>
  <si>
    <t>加气混凝土砌块</t>
  </si>
  <si>
    <t>长治市居缘环保建材有限公司</t>
  </si>
  <si>
    <t>吉宝珠</t>
  </si>
  <si>
    <r>
      <rPr>
        <sz val="12"/>
        <color theme="1" tint="0.0499893185216834"/>
        <rFont val="Times New Roman"/>
        <charset val="134"/>
      </rPr>
      <t>1</t>
    </r>
    <r>
      <rPr>
        <sz val="12"/>
        <color theme="1" tint="0.0499893185216834"/>
        <rFont val="宋体"/>
        <charset val="134"/>
      </rPr>
      <t>条挤塑生产线</t>
    </r>
  </si>
  <si>
    <t>保温板</t>
  </si>
  <si>
    <t>长治市郊区金鹰装饰材料厂</t>
  </si>
  <si>
    <t>堠北庄镇侯西庄村</t>
  </si>
  <si>
    <t>程希连</t>
  </si>
  <si>
    <r>
      <rPr>
        <sz val="12"/>
        <color theme="1" tint="0.0499893185216834"/>
        <rFont val="宋体"/>
        <charset val="134"/>
      </rPr>
      <t>腻子粉生产线</t>
    </r>
    <r>
      <rPr>
        <sz val="12"/>
        <color theme="1" tint="0.0499893185216834"/>
        <rFont val="Times New Roman"/>
        <charset val="134"/>
      </rPr>
      <t>/</t>
    </r>
    <r>
      <rPr>
        <sz val="12"/>
        <color theme="1" tint="0.0499893185216834"/>
        <rFont val="宋体"/>
        <charset val="134"/>
      </rPr>
      <t>水性涂料生产线</t>
    </r>
  </si>
  <si>
    <r>
      <rPr>
        <sz val="12"/>
        <color theme="1" tint="0.0499893185216834"/>
        <rFont val="宋体"/>
        <charset val="134"/>
      </rPr>
      <t>腻子粉</t>
    </r>
    <r>
      <rPr>
        <sz val="12"/>
        <color theme="1" tint="0.0499893185216834"/>
        <rFont val="Times New Roman"/>
        <charset val="134"/>
      </rPr>
      <t>/</t>
    </r>
    <r>
      <rPr>
        <sz val="12"/>
        <color theme="1" tint="0.0499893185216834"/>
        <rFont val="宋体"/>
        <charset val="134"/>
      </rPr>
      <t>水性涂料</t>
    </r>
  </si>
  <si>
    <r>
      <rPr>
        <sz val="12"/>
        <color theme="1" tint="0.0499893185216834"/>
        <rFont val="宋体"/>
        <charset val="134"/>
      </rPr>
      <t>腻子粉年产</t>
    </r>
    <r>
      <rPr>
        <sz val="12"/>
        <color theme="1" tint="0.0499893185216834"/>
        <rFont val="Times New Roman"/>
        <charset val="134"/>
      </rPr>
      <t>0.245/</t>
    </r>
    <r>
      <rPr>
        <sz val="12"/>
        <color theme="1" tint="0.0499893185216834"/>
        <rFont val="宋体"/>
        <charset val="134"/>
      </rPr>
      <t>水性涂料</t>
    </r>
    <r>
      <rPr>
        <sz val="12"/>
        <color theme="1" tint="0.0499893185216834"/>
        <rFont val="Times New Roman"/>
        <charset val="134"/>
      </rPr>
      <t>0</t>
    </r>
    <r>
      <rPr>
        <sz val="12"/>
        <color theme="1" tint="0.0499893185216834"/>
        <rFont val="宋体"/>
        <charset val="134"/>
      </rPr>
      <t>吨</t>
    </r>
  </si>
  <si>
    <t>长治市郊区长北路通机制砂厂</t>
  </si>
  <si>
    <t>马厂镇李村沟</t>
  </si>
  <si>
    <t>申潞琦</t>
  </si>
  <si>
    <r>
      <rPr>
        <sz val="12"/>
        <color theme="1" tint="0.0499893185216834"/>
        <rFont val="宋体"/>
        <charset val="134"/>
      </rPr>
      <t>制砂机生产线</t>
    </r>
    <r>
      <rPr>
        <sz val="12"/>
        <color theme="1" tint="0.0499893185216834"/>
        <rFont val="Times New Roman"/>
        <charset val="134"/>
      </rPr>
      <t>1</t>
    </r>
    <r>
      <rPr>
        <sz val="12"/>
        <color theme="1" tint="0.0499893185216834"/>
        <rFont val="宋体"/>
        <charset val="134"/>
      </rPr>
      <t>条</t>
    </r>
  </si>
  <si>
    <t>长治市郊区瑞岗建筑垃圾再利用有限公司</t>
  </si>
  <si>
    <t>刘雷兵</t>
  </si>
  <si>
    <r>
      <rPr>
        <sz val="12"/>
        <color theme="1" tint="0.0499893185216834"/>
        <rFont val="Times New Roman"/>
        <charset val="134"/>
      </rPr>
      <t>1</t>
    </r>
    <r>
      <rPr>
        <sz val="12"/>
        <color theme="1" tint="0.0499893185216834"/>
        <rFont val="宋体"/>
        <charset val="134"/>
      </rPr>
      <t>台制砂机</t>
    </r>
  </si>
  <si>
    <t>透水砖、路沿石、空心砖、标砖</t>
  </si>
  <si>
    <r>
      <rPr>
        <sz val="12"/>
        <color theme="1" tint="0.0499893185216834"/>
        <rFont val="Times New Roman"/>
        <charset val="134"/>
      </rPr>
      <t>1000</t>
    </r>
    <r>
      <rPr>
        <sz val="12"/>
        <color theme="1" tint="0.0499893185216834"/>
        <rFont val="宋体"/>
        <charset val="134"/>
      </rPr>
      <t>、</t>
    </r>
    <r>
      <rPr>
        <sz val="12"/>
        <color theme="1" tint="0.0499893185216834"/>
        <rFont val="Times New Roman"/>
        <charset val="134"/>
      </rPr>
      <t>100</t>
    </r>
    <r>
      <rPr>
        <sz val="12"/>
        <color theme="1" tint="0.0499893185216834"/>
        <rFont val="宋体"/>
        <charset val="134"/>
      </rPr>
      <t>、</t>
    </r>
    <r>
      <rPr>
        <sz val="12"/>
        <color theme="1" tint="0.0499893185216834"/>
        <rFont val="Times New Roman"/>
        <charset val="134"/>
      </rPr>
      <t>300</t>
    </r>
    <r>
      <rPr>
        <sz val="12"/>
        <color theme="1" tint="0.0499893185216834"/>
        <rFont val="宋体"/>
        <charset val="134"/>
      </rPr>
      <t>、</t>
    </r>
    <r>
      <rPr>
        <sz val="12"/>
        <color theme="1" tint="0.0499893185216834"/>
        <rFont val="Times New Roman"/>
        <charset val="134"/>
      </rPr>
      <t>1000</t>
    </r>
  </si>
  <si>
    <t>长治市晋泰恒利工贸有限公司</t>
  </si>
  <si>
    <t>老顶山镇小罗村</t>
  </si>
  <si>
    <t>牛飞乐</t>
  </si>
  <si>
    <r>
      <rPr>
        <sz val="12"/>
        <color theme="1" tint="0.0499893185216834"/>
        <rFont val="Times New Roman"/>
        <charset val="134"/>
      </rPr>
      <t>2</t>
    </r>
    <r>
      <rPr>
        <sz val="12"/>
        <color theme="1" tint="0.0499893185216834"/>
        <rFont val="宋体"/>
        <charset val="134"/>
      </rPr>
      <t>条破碎生产线</t>
    </r>
  </si>
  <si>
    <t>机制砂、水稳料</t>
  </si>
  <si>
    <t>长治市潞丰炉业有限公司</t>
  </si>
  <si>
    <t>堠北庄镇宋家小庄村</t>
  </si>
  <si>
    <t>孙瑞成</t>
  </si>
  <si>
    <t>塑料管材生产过程</t>
  </si>
  <si>
    <t>钢制彩色散热器、塑料管材</t>
  </si>
  <si>
    <r>
      <rPr>
        <sz val="12"/>
        <color theme="1" tint="0.0499893185216834"/>
        <rFont val="宋体"/>
        <charset val="134"/>
      </rPr>
      <t>钢制彩色散热器</t>
    </r>
    <r>
      <rPr>
        <sz val="12"/>
        <color theme="1" tint="0.0499893185216834"/>
        <rFont val="Times New Roman"/>
        <charset val="134"/>
      </rPr>
      <t>40t/a</t>
    </r>
    <r>
      <rPr>
        <sz val="12"/>
        <color theme="1" tint="0.0499893185216834"/>
        <rFont val="宋体"/>
        <charset val="134"/>
      </rPr>
      <t>、塑料管材</t>
    </r>
    <r>
      <rPr>
        <sz val="12"/>
        <color theme="1" tint="0.0499893185216834"/>
        <rFont val="Times New Roman"/>
        <charset val="134"/>
      </rPr>
      <t>700t/a</t>
    </r>
  </si>
  <si>
    <r>
      <rPr>
        <sz val="12"/>
        <color theme="1" tint="0.0499893185216834"/>
        <rFont val="宋体"/>
        <charset val="134"/>
      </rPr>
      <t>钢制彩色散热器</t>
    </r>
    <r>
      <rPr>
        <sz val="12"/>
        <color theme="1" tint="0.0499893185216834"/>
        <rFont val="Times New Roman"/>
        <charset val="134"/>
      </rPr>
      <t>50t/a</t>
    </r>
    <r>
      <rPr>
        <sz val="12"/>
        <color theme="1" tint="0.0499893185216834"/>
        <rFont val="宋体"/>
        <charset val="134"/>
      </rPr>
      <t>、塑料管材</t>
    </r>
    <r>
      <rPr>
        <sz val="12"/>
        <color theme="1" tint="0.0499893185216834"/>
        <rFont val="Times New Roman"/>
        <charset val="134"/>
      </rPr>
      <t>1000t/a</t>
    </r>
  </si>
  <si>
    <r>
      <rPr>
        <sz val="12"/>
        <color theme="1" tint="0.0499893185216834"/>
        <rFont val="宋体"/>
        <charset val="134"/>
      </rPr>
      <t>涉及挥发性有机物排放的喷漆工段停产；压延或挤出停其中一条。错峰运输：高排放车辆禁止运输，限制国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</si>
  <si>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涉及挥发性有机物排放的喷漆工段停产；压延或挤出停其中一条。错峰运输：高排放车辆禁止运输，限制国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</si>
  <si>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长治市昌山工贸有限公司</t>
  </si>
  <si>
    <t>刘春岩</t>
  </si>
  <si>
    <t>卧式烘干机、沸腾炉</t>
  </si>
  <si>
    <t>煤、加工脱水泥煤</t>
  </si>
  <si>
    <r>
      <rPr>
        <sz val="12"/>
        <color theme="1" tint="0.0499893185216834"/>
        <rFont val="宋体"/>
        <charset val="134"/>
      </rPr>
      <t>煤</t>
    </r>
    <r>
      <rPr>
        <sz val="12"/>
        <color theme="1" tint="0.0499893185216834"/>
        <rFont val="Times New Roman"/>
        <charset val="134"/>
      </rPr>
      <t>1</t>
    </r>
    <r>
      <rPr>
        <sz val="12"/>
        <color theme="1" tint="0.0499893185216834"/>
        <rFont val="宋体"/>
        <charset val="134"/>
      </rPr>
      <t>、加工脱水泥煤</t>
    </r>
    <r>
      <rPr>
        <sz val="12"/>
        <color theme="1" tint="0.0499893185216834"/>
        <rFont val="Times New Roman"/>
        <charset val="134"/>
      </rPr>
      <t>15</t>
    </r>
  </si>
  <si>
    <t>电、煤</t>
  </si>
  <si>
    <r>
      <rPr>
        <sz val="12"/>
        <color theme="1" tint="0.0499893185216834"/>
        <rFont val="Times New Roman"/>
        <charset val="134"/>
      </rPr>
      <t>55</t>
    </r>
    <r>
      <rPr>
        <sz val="12"/>
        <color theme="1" tint="0.0499893185216834"/>
        <rFont val="宋体"/>
        <charset val="134"/>
      </rPr>
      <t>万度</t>
    </r>
    <r>
      <rPr>
        <sz val="12"/>
        <color theme="1" tint="0.0499893185216834"/>
        <rFont val="Times New Roman"/>
        <charset val="134"/>
      </rPr>
      <t>/1.20</t>
    </r>
    <r>
      <rPr>
        <sz val="12"/>
        <color theme="1" tint="0.0499893185216834"/>
        <rFont val="宋体"/>
        <charset val="134"/>
      </rPr>
      <t>万吨</t>
    </r>
  </si>
  <si>
    <t>万度、万吨</t>
  </si>
  <si>
    <t>山西堃钰达能源科技有限公司</t>
  </si>
  <si>
    <t>黄碾镇坡底村</t>
  </si>
  <si>
    <t>王春苗</t>
  </si>
  <si>
    <t>储煤</t>
  </si>
  <si>
    <t>干燥煤泥</t>
  </si>
  <si>
    <r>
      <rPr>
        <sz val="12"/>
        <color theme="1" tint="0.0499893185216834"/>
        <rFont val="宋体"/>
        <charset val="134"/>
      </rPr>
      <t>煤泥</t>
    </r>
    <r>
      <rPr>
        <sz val="12"/>
        <color theme="1" tint="0.0499893185216834"/>
        <rFont val="Times New Roman"/>
        <charset val="134"/>
      </rPr>
      <t>/</t>
    </r>
    <r>
      <rPr>
        <sz val="12"/>
        <color theme="1" tint="0.0499893185216834"/>
        <rFont val="宋体"/>
        <charset val="134"/>
      </rPr>
      <t>电</t>
    </r>
  </si>
  <si>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万千瓦</t>
    </r>
  </si>
  <si>
    <t>长治市新埔木糖有限公司</t>
  </si>
  <si>
    <t>食品制造业</t>
  </si>
  <si>
    <t>宋海斌</t>
  </si>
  <si>
    <t>一条木糖生产线</t>
  </si>
  <si>
    <t>木糖</t>
  </si>
  <si>
    <t>玉米芯</t>
  </si>
  <si>
    <t>长治市新丰源煤矸石科技开发有限公司</t>
  </si>
  <si>
    <t>黄碾镇淹村</t>
  </si>
  <si>
    <t>王小红</t>
  </si>
  <si>
    <t>一条煤矸石破碎线</t>
  </si>
  <si>
    <t>长治市盛世达聚乙烯保温管厂</t>
  </si>
  <si>
    <t>刘禹</t>
  </si>
  <si>
    <t>挤塑、牵引、封口、切割生产线</t>
  </si>
  <si>
    <t>聚乙烯保温管</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</si>
  <si>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工序（挤塑）停产。错峰运输：停止公路运输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</si>
  <si>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工序（挤塑）停产。错峰运输：高排放车辆禁止运输，限制国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</si>
  <si>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工序（挤塑）停产。错峰运输：高排放车辆禁止运输，限制国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</si>
  <si>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长治市郊区兆丰砼业有限公司</t>
  </si>
  <si>
    <t>马厂镇坟上村西</t>
  </si>
  <si>
    <t>常安虎</t>
  </si>
  <si>
    <t>一条混凝土搅拌生产线</t>
  </si>
  <si>
    <t>山西润彩装饰工程有限公司</t>
  </si>
  <si>
    <r>
      <rPr>
        <sz val="12"/>
        <color theme="1" tint="0.0499893185216834"/>
        <rFont val="宋体"/>
        <charset val="134"/>
      </rPr>
      <t>长北桥东北路</t>
    </r>
    <r>
      <rPr>
        <sz val="12"/>
        <color theme="1" tint="0.0499893185216834"/>
        <rFont val="Times New Roman"/>
        <charset val="134"/>
      </rPr>
      <t>5</t>
    </r>
    <r>
      <rPr>
        <sz val="12"/>
        <color theme="1" tint="0.0499893185216834"/>
        <rFont val="宋体"/>
        <charset val="134"/>
      </rPr>
      <t>号</t>
    </r>
  </si>
  <si>
    <t>陈安东</t>
  </si>
  <si>
    <t>真石漆</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</si>
  <si>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工序（乳胶漆搅拌）停产。错峰运输：停止公路运输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</si>
  <si>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工序（乳胶漆搅拌）停产。错峰运输：高排放车辆禁止运输，限制国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</si>
  <si>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工序（乳胶漆搅拌）停产。错峰运输：高排放车辆禁止运输，限制国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</si>
  <si>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长治市郊区新理念绿色环保建材有限公司</t>
  </si>
  <si>
    <r>
      <rPr>
        <sz val="12"/>
        <rFont val="宋体"/>
        <charset val="134"/>
      </rPr>
      <t>黄碾镇辛庄村北</t>
    </r>
    <r>
      <rPr>
        <sz val="12"/>
        <rFont val="Times New Roman"/>
        <charset val="134"/>
      </rPr>
      <t>300</t>
    </r>
    <r>
      <rPr>
        <sz val="12"/>
        <rFont val="宋体"/>
        <charset val="134"/>
      </rPr>
      <t>米</t>
    </r>
  </si>
  <si>
    <t>苏亚红</t>
  </si>
  <si>
    <r>
      <rPr>
        <sz val="12"/>
        <rFont val="Times New Roman"/>
        <charset val="134"/>
      </rPr>
      <t>2</t>
    </r>
    <r>
      <rPr>
        <sz val="12"/>
        <rFont val="宋体"/>
        <charset val="134"/>
      </rPr>
      <t>条搅拌生产线</t>
    </r>
  </si>
  <si>
    <t>水泥稳定土</t>
  </si>
  <si>
    <r>
      <rPr>
        <sz val="12"/>
        <rFont val="宋体"/>
        <charset val="134"/>
      </rPr>
      <t>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</si>
  <si>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</si>
  <si>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长治市卓越新派家俱有限公司</t>
  </si>
  <si>
    <r>
      <rPr>
        <sz val="12"/>
        <color theme="1" tint="0.0499893185216834"/>
        <rFont val="宋体"/>
        <charset val="134"/>
      </rPr>
      <t>堠北庄镇针漳村南</t>
    </r>
    <r>
      <rPr>
        <sz val="12"/>
        <color theme="1" tint="0.0499893185216834"/>
        <rFont val="Times New Roman"/>
        <charset val="134"/>
      </rPr>
      <t>110</t>
    </r>
    <r>
      <rPr>
        <sz val="12"/>
        <color theme="1" tint="0.0499893185216834"/>
        <rFont val="宋体"/>
        <charset val="134"/>
      </rPr>
      <t>米处</t>
    </r>
  </si>
  <si>
    <t>王平</t>
  </si>
  <si>
    <r>
      <rPr>
        <sz val="12"/>
        <color theme="1" tint="0.0499893185216834"/>
        <rFont val="Times New Roman"/>
        <charset val="134"/>
      </rPr>
      <t>4</t>
    </r>
    <r>
      <rPr>
        <sz val="12"/>
        <color theme="1" tint="0.0499893185216834"/>
        <rFont val="宋体"/>
        <charset val="134"/>
      </rPr>
      <t>套喷漆工段</t>
    </r>
  </si>
  <si>
    <t>长治市昌盛钢结构工程有限公司</t>
  </si>
  <si>
    <t>堠北庄镇七里坡村</t>
  </si>
  <si>
    <t>金属制品业</t>
  </si>
  <si>
    <t>铸造及其他金属制品制造</t>
  </si>
  <si>
    <t>申银娣</t>
  </si>
  <si>
    <t>一条机械加工生产线</t>
  </si>
  <si>
    <t>钢结构件</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</si>
  <si>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工序（刷漆）停产。错峰运输：停止公路运输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</si>
  <si>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工序（刷漆）停产。错峰运输：高排放车辆禁止运输，限制国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</si>
  <si>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工序（刷漆）停产。错峰运输：高排放车辆禁止运输，限制国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</si>
  <si>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长治市鹏龙建材有限公司</t>
  </si>
  <si>
    <r>
      <rPr>
        <sz val="12"/>
        <rFont val="宋体"/>
        <charset val="134"/>
      </rPr>
      <t>马厂镇王公庄村西</t>
    </r>
    <r>
      <rPr>
        <sz val="12"/>
        <rFont val="Times New Roman"/>
        <charset val="134"/>
      </rPr>
      <t>300</t>
    </r>
    <r>
      <rPr>
        <sz val="12"/>
        <rFont val="宋体"/>
        <charset val="134"/>
      </rPr>
      <t>米处</t>
    </r>
  </si>
  <si>
    <t>鱼玉龙</t>
  </si>
  <si>
    <r>
      <rPr>
        <sz val="12"/>
        <rFont val="Times New Roman"/>
        <charset val="134"/>
      </rPr>
      <t>1</t>
    </r>
    <r>
      <rPr>
        <sz val="12"/>
        <rFont val="宋体"/>
        <charset val="134"/>
      </rPr>
      <t>条自保温砌块，</t>
    </r>
    <r>
      <rPr>
        <sz val="12"/>
        <rFont val="Times New Roman"/>
        <charset val="134"/>
      </rPr>
      <t>2</t>
    </r>
    <r>
      <rPr>
        <sz val="12"/>
        <rFont val="宋体"/>
        <charset val="134"/>
      </rPr>
      <t>条免烧砖，</t>
    </r>
    <r>
      <rPr>
        <sz val="12"/>
        <rFont val="Times New Roman"/>
        <charset val="134"/>
      </rPr>
      <t>1</t>
    </r>
    <r>
      <rPr>
        <sz val="12"/>
        <rFont val="宋体"/>
        <charset val="134"/>
      </rPr>
      <t>条</t>
    </r>
    <r>
      <rPr>
        <sz val="12"/>
        <rFont val="Times New Roman"/>
        <charset val="134"/>
      </rPr>
      <t>FS</t>
    </r>
    <r>
      <rPr>
        <sz val="12"/>
        <rFont val="宋体"/>
        <charset val="134"/>
      </rPr>
      <t>复合保温外模板</t>
    </r>
  </si>
  <si>
    <t>自保温砌块</t>
  </si>
  <si>
    <r>
      <rPr>
        <sz val="12"/>
        <rFont val="宋体"/>
        <charset val="134"/>
      </rPr>
      <t>万</t>
    </r>
    <r>
      <rPr>
        <sz val="12"/>
        <rFont val="Times New Roman"/>
        <charset val="134"/>
      </rPr>
      <t>m</t>
    </r>
    <r>
      <rPr>
        <vertAlign val="superscript"/>
        <sz val="12"/>
        <rFont val="Times New Roman"/>
        <charset val="134"/>
      </rPr>
      <t>3</t>
    </r>
    <r>
      <rPr>
        <sz val="12"/>
        <rFont val="Times New Roman"/>
        <charset val="134"/>
      </rPr>
      <t>/a</t>
    </r>
  </si>
  <si>
    <t>长治市郊区长北星耀环保水泥构件厂</t>
  </si>
  <si>
    <t>马厂镇上韩村</t>
  </si>
  <si>
    <t>王忠忠</t>
  </si>
  <si>
    <t>彩砖</t>
  </si>
  <si>
    <t>山西鑫继伟装饰装潢工程有限公司</t>
  </si>
  <si>
    <r>
      <rPr>
        <sz val="12"/>
        <color theme="1" tint="0.0499893185216834"/>
        <rFont val="宋体"/>
        <charset val="134"/>
      </rPr>
      <t>马厂镇李村东</t>
    </r>
    <r>
      <rPr>
        <sz val="12"/>
        <color theme="1" tint="0.0499893185216834"/>
        <rFont val="Times New Roman"/>
        <charset val="134"/>
      </rPr>
      <t>200</t>
    </r>
    <r>
      <rPr>
        <sz val="12"/>
        <color theme="1" tint="0.0499893185216834"/>
        <rFont val="宋体"/>
        <charset val="134"/>
      </rPr>
      <t>米</t>
    </r>
  </si>
  <si>
    <t>赵纪委</t>
  </si>
  <si>
    <r>
      <rPr>
        <sz val="12"/>
        <color theme="1" tint="0.0499893185216834"/>
        <rFont val="Times New Roman"/>
        <charset val="134"/>
      </rPr>
      <t>1</t>
    </r>
    <r>
      <rPr>
        <sz val="12"/>
        <color theme="1" tint="0.0499893185216834"/>
        <rFont val="宋体"/>
        <charset val="134"/>
      </rPr>
      <t>条涂胶生产线</t>
    </r>
  </si>
  <si>
    <t>保温装饰一体板</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</si>
  <si>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工序（涂胶）停产。错峰运输：停止公路运输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</si>
  <si>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工序（涂胶）停产。错峰运输：高排放车辆禁止运输，限制国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</si>
  <si>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工序（涂胶）停产。错峰运输：高排放车辆禁止运输，限制国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</si>
  <si>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长治市郊区大东元筛粉厂</t>
  </si>
  <si>
    <r>
      <rPr>
        <sz val="12"/>
        <rFont val="宋体"/>
        <charset val="134"/>
      </rPr>
      <t>马厂镇上省村南</t>
    </r>
    <r>
      <rPr>
        <sz val="12"/>
        <rFont val="Times New Roman"/>
        <charset val="134"/>
      </rPr>
      <t>130m</t>
    </r>
    <r>
      <rPr>
        <sz val="12"/>
        <rFont val="宋体"/>
        <charset val="134"/>
      </rPr>
      <t>处</t>
    </r>
  </si>
  <si>
    <t>黄国帅</t>
  </si>
  <si>
    <r>
      <rPr>
        <sz val="12"/>
        <rFont val="Times New Roman"/>
        <charset val="134"/>
      </rPr>
      <t>1</t>
    </r>
    <r>
      <rPr>
        <sz val="12"/>
        <rFont val="宋体"/>
        <charset val="134"/>
      </rPr>
      <t>条破碎筛分生产线</t>
    </r>
  </si>
  <si>
    <t>金属件</t>
  </si>
  <si>
    <t>山西省晋昌隆贸易有限公司</t>
  </si>
  <si>
    <r>
      <rPr>
        <sz val="12"/>
        <rFont val="宋体"/>
        <charset val="134"/>
      </rPr>
      <t>马厂镇安阳村东</t>
    </r>
    <r>
      <rPr>
        <sz val="12"/>
        <rFont val="Times New Roman"/>
        <charset val="134"/>
      </rPr>
      <t>240</t>
    </r>
    <r>
      <rPr>
        <sz val="12"/>
        <rFont val="宋体"/>
        <charset val="134"/>
      </rPr>
      <t>米</t>
    </r>
  </si>
  <si>
    <t>王俊杰</t>
  </si>
  <si>
    <r>
      <rPr>
        <sz val="12"/>
        <rFont val="Times New Roman"/>
        <charset val="134"/>
      </rPr>
      <t>1</t>
    </r>
    <r>
      <rPr>
        <sz val="12"/>
        <rFont val="宋体"/>
        <charset val="134"/>
      </rPr>
      <t>条破碎生产线</t>
    </r>
  </si>
  <si>
    <t>长治市雅舍家私有限公司</t>
  </si>
  <si>
    <t>堠北庄镇蒋村</t>
  </si>
  <si>
    <t>宋慧荣</t>
  </si>
  <si>
    <r>
      <rPr>
        <sz val="12"/>
        <color theme="1" tint="0.0499893185216834"/>
        <rFont val="Times New Roman"/>
        <charset val="134"/>
      </rPr>
      <t>1</t>
    </r>
    <r>
      <rPr>
        <sz val="12"/>
        <color theme="1" tint="0.0499893185216834"/>
        <rFont val="宋体"/>
        <charset val="134"/>
      </rPr>
      <t>条加工生产线</t>
    </r>
  </si>
  <si>
    <t>板式家具</t>
  </si>
  <si>
    <t>长治市郊区红芳建筑垃圾处理厂</t>
  </si>
  <si>
    <t>马厂镇坟上村村西</t>
  </si>
  <si>
    <t>刘建勇</t>
  </si>
  <si>
    <t>长治市热力工程有限公司</t>
  </si>
  <si>
    <t>长北街道办</t>
  </si>
  <si>
    <t>高增书</t>
  </si>
  <si>
    <r>
      <rPr>
        <sz val="12"/>
        <rFont val="Times New Roman"/>
        <charset val="134"/>
      </rPr>
      <t>1</t>
    </r>
    <r>
      <rPr>
        <sz val="12"/>
        <rFont val="宋体"/>
        <charset val="134"/>
      </rPr>
      <t>条加热挤出工序</t>
    </r>
  </si>
  <si>
    <r>
      <rPr>
        <sz val="12"/>
        <rFont val="宋体"/>
        <charset val="134"/>
      </rPr>
      <t>涉</t>
    </r>
    <r>
      <rPr>
        <sz val="12"/>
        <rFont val="Times New Roman"/>
        <charset val="134"/>
      </rPr>
      <t>VOC</t>
    </r>
    <r>
      <rPr>
        <vertAlign val="subscript"/>
        <sz val="12"/>
        <rFont val="Times New Roman"/>
        <charset val="134"/>
      </rPr>
      <t>S</t>
    </r>
    <r>
      <rPr>
        <sz val="12"/>
        <rFont val="宋体"/>
        <charset val="134"/>
      </rPr>
      <t>工序（挤塑）停产。错峰运输：停止公路运输</t>
    </r>
  </si>
  <si>
    <r>
      <rPr>
        <sz val="12"/>
        <rFont val="宋体"/>
        <charset val="134"/>
      </rPr>
      <t>涉</t>
    </r>
    <r>
      <rPr>
        <sz val="12"/>
        <rFont val="Times New Roman"/>
        <charset val="134"/>
      </rPr>
      <t>VOCS</t>
    </r>
    <r>
      <rPr>
        <sz val="12"/>
        <rFont val="宋体"/>
        <charset val="134"/>
      </rPr>
      <t>工序（挤塑）停产。错峰运输：高排放车辆禁止运输，限制国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</si>
  <si>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涉</t>
    </r>
    <r>
      <rPr>
        <sz val="12"/>
        <rFont val="Times New Roman"/>
        <charset val="134"/>
      </rPr>
      <t>VOCS</t>
    </r>
    <r>
      <rPr>
        <sz val="12"/>
        <rFont val="宋体"/>
        <charset val="134"/>
      </rPr>
      <t>工序（挤塑）停产。错峰运输：高排放车辆禁止运输，限制国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</si>
  <si>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长治市凯鑫洋经贸有限公司</t>
  </si>
  <si>
    <t>陈志勇</t>
  </si>
  <si>
    <r>
      <rPr>
        <sz val="12"/>
        <rFont val="宋体"/>
        <charset val="134"/>
      </rPr>
      <t>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</si>
  <si>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</si>
  <si>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长治市郊区针漳龙盛水泥制品厂</t>
  </si>
  <si>
    <t>堠北庄镇针漳村</t>
  </si>
  <si>
    <t>宋金龙</t>
  </si>
  <si>
    <r>
      <rPr>
        <sz val="12"/>
        <rFont val="Times New Roman"/>
        <charset val="134"/>
      </rPr>
      <t>1</t>
    </r>
    <r>
      <rPr>
        <sz val="12"/>
        <rFont val="宋体"/>
        <charset val="134"/>
      </rPr>
      <t>条搅拌生产线</t>
    </r>
  </si>
  <si>
    <t>长治市卓畅建材有限公司</t>
  </si>
  <si>
    <t>大辛庄镇下韩村</t>
  </si>
  <si>
    <t>陈光明</t>
  </si>
  <si>
    <t>通风烟道</t>
  </si>
  <si>
    <t>根</t>
  </si>
  <si>
    <t>山西潞安环保工程有限公司</t>
  </si>
  <si>
    <t>暴松青</t>
  </si>
  <si>
    <t>蒸压加气混凝土砌块</t>
  </si>
  <si>
    <r>
      <rPr>
        <sz val="12"/>
        <rFont val="Times New Roman"/>
        <charset val="134"/>
      </rPr>
      <t>0</t>
    </r>
    <r>
      <rPr>
        <sz val="12"/>
        <rFont val="宋体"/>
        <charset val="134"/>
      </rPr>
      <t>（新建）</t>
    </r>
  </si>
  <si>
    <t>长治市郊区明鑫建材厂</t>
  </si>
  <si>
    <t>马厂镇上省村</t>
  </si>
  <si>
    <t>杨雪兰</t>
  </si>
  <si>
    <r>
      <rPr>
        <sz val="12"/>
        <rFont val="Times New Roman"/>
        <charset val="134"/>
      </rPr>
      <t>3</t>
    </r>
    <r>
      <rPr>
        <sz val="12"/>
        <rFont val="宋体"/>
        <charset val="134"/>
      </rPr>
      <t>条制砂生产线</t>
    </r>
  </si>
  <si>
    <t>保温砂浆</t>
  </si>
  <si>
    <t>长治市郊区瑞峰包装有限公司</t>
  </si>
  <si>
    <t>胡小峰</t>
  </si>
  <si>
    <t>泡沫箱</t>
  </si>
  <si>
    <t>万个</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</si>
  <si>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工序（发泡）停产。错峰运输：停止公路运输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</si>
  <si>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工序（发泡）停产。错峰运输：高排放车辆禁止运输，限制国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</si>
  <si>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工序（发泡）停产。错峰运输：高排放车辆禁止运输，限制国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</si>
  <si>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长治市郊区安领设备配件厂</t>
  </si>
  <si>
    <t>通用设备制造业</t>
  </si>
  <si>
    <t>冯霞</t>
  </si>
  <si>
    <r>
      <rPr>
        <sz val="12"/>
        <color theme="1" tint="0.0499893185216834"/>
        <rFont val="Times New Roman"/>
        <charset val="134"/>
      </rPr>
      <t>2</t>
    </r>
    <r>
      <rPr>
        <sz val="12"/>
        <color theme="1" tint="0.0499893185216834"/>
        <rFont val="宋体"/>
        <charset val="134"/>
      </rPr>
      <t>台中频炉</t>
    </r>
  </si>
  <si>
    <t>机械零件</t>
  </si>
  <si>
    <t>万件</t>
  </si>
  <si>
    <t>长治市郊区永超油罐加工厂</t>
  </si>
  <si>
    <t>魏忠涛</t>
  </si>
  <si>
    <t>113.02003</t>
  </si>
  <si>
    <t>36.27466</t>
  </si>
  <si>
    <r>
      <rPr>
        <sz val="12"/>
        <color theme="1" tint="0.0499893185216834"/>
        <rFont val="Times New Roman"/>
        <charset val="134"/>
      </rPr>
      <t>1</t>
    </r>
    <r>
      <rPr>
        <sz val="12"/>
        <color theme="1" tint="0.0499893185216834"/>
        <rFont val="宋体"/>
        <charset val="134"/>
      </rPr>
      <t>条油罐加工生产线</t>
    </r>
  </si>
  <si>
    <t>油罐</t>
  </si>
  <si>
    <t>个</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</si>
  <si>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工序（喷漆）停产。错峰运输：停止公路运输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</si>
  <si>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工序（喷漆）停产。错峰运输：高排放车辆禁止运输，限制国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</si>
  <si>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工序（喷漆）停产。错峰运输：高排放车辆禁止运输，限制国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</si>
  <si>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海鑫源防爆机电设备有限公司</t>
  </si>
  <si>
    <t>崔云霞</t>
  </si>
  <si>
    <r>
      <rPr>
        <sz val="12"/>
        <color theme="1" tint="0.0499893185216834"/>
        <rFont val="Times New Roman"/>
        <charset val="134"/>
      </rPr>
      <t>1</t>
    </r>
    <r>
      <rPr>
        <sz val="12"/>
        <color theme="1" tint="0.0499893185216834"/>
        <rFont val="宋体"/>
        <charset val="134"/>
      </rPr>
      <t>条机械维修生产线</t>
    </r>
  </si>
  <si>
    <t>防爆产品的维修</t>
  </si>
  <si>
    <t>件套</t>
  </si>
  <si>
    <r>
      <rPr>
        <sz val="12"/>
        <color theme="1" tint="0.0499893185216834"/>
        <rFont val="宋体"/>
        <charset val="134"/>
      </rPr>
      <t>涉</t>
    </r>
    <r>
      <rPr>
        <sz val="12"/>
        <color theme="1" tint="0.0499893185216834"/>
        <rFont val="Times New Roman"/>
        <charset val="134"/>
      </rPr>
      <t>VOC</t>
    </r>
    <r>
      <rPr>
        <vertAlign val="subscript"/>
        <sz val="12"/>
        <color theme="1" tint="0.0499893185216834"/>
        <rFont val="Times New Roman"/>
        <charset val="134"/>
      </rPr>
      <t>S</t>
    </r>
    <r>
      <rPr>
        <sz val="12"/>
        <color theme="1" tint="0.0499893185216834"/>
        <rFont val="宋体"/>
        <charset val="134"/>
      </rPr>
      <t>工序（喷漆、烤漆）停产。错峰运输：停止公路运输</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</si>
  <si>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工序（喷漆、烤漆）停产。错峰运输：高排放车辆禁止运输，限制国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</si>
  <si>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t>
    </r>
    <r>
      <rPr>
        <sz val="12"/>
        <color theme="1" tint="0.0499893185216834"/>
        <rFont val="Times New Roman"/>
        <charset val="134"/>
      </rPr>
      <t>VOCS</t>
    </r>
    <r>
      <rPr>
        <sz val="12"/>
        <color theme="1" tint="0.0499893185216834"/>
        <rFont val="宋体"/>
        <charset val="134"/>
      </rPr>
      <t>工序（喷漆、烤漆）停产。错峰运输：高排放车辆禁止运输，限制国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</si>
  <si>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黎城太行钢铁有限公司炼铁厂</t>
  </si>
  <si>
    <t>黎城县</t>
  </si>
  <si>
    <t>黎侯镇晋福村</t>
  </si>
  <si>
    <t>薛俊星</t>
  </si>
  <si>
    <r>
      <rPr>
        <sz val="12"/>
        <color theme="1" tint="0.0499893185216834"/>
        <rFont val="Times New Roman"/>
        <charset val="134"/>
      </rPr>
      <t>528</t>
    </r>
    <r>
      <rPr>
        <sz val="12"/>
        <color theme="1" tint="0.0499893185216834"/>
        <rFont val="宋体"/>
        <charset val="134"/>
      </rPr>
      <t>高炉</t>
    </r>
  </si>
  <si>
    <t>铁水</t>
  </si>
  <si>
    <t>70</t>
  </si>
  <si>
    <t>75</t>
  </si>
  <si>
    <t>31.5</t>
  </si>
  <si>
    <t>民生供热，以热定产；一条轧钢，球团停产。错峰运输：停止公路运输</t>
  </si>
  <si>
    <t>3238.3</t>
  </si>
  <si>
    <t>1463.99</t>
  </si>
  <si>
    <t>634.19</t>
  </si>
  <si>
    <t>16.84</t>
  </si>
  <si>
    <r>
      <rPr>
        <sz val="12"/>
        <color theme="1" tint="0.0499893185216834"/>
        <rFont val="宋体"/>
        <charset val="134"/>
      </rPr>
      <t>民生供热，以热定产；一条轧钢，球团停产。错峰运输：高排放车辆禁止运输，限制国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</si>
  <si>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民生供热，以热定产；一条轧钢，球团停产。错峰运输：高排放车辆禁止运输，限制国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</si>
  <si>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120</t>
    </r>
    <r>
      <rPr>
        <sz val="12"/>
        <color theme="1" tint="0.0499893185216834"/>
        <rFont val="宋体"/>
        <charset val="134"/>
      </rPr>
      <t>平米烧结机</t>
    </r>
  </si>
  <si>
    <t>96</t>
  </si>
  <si>
    <t>150</t>
  </si>
  <si>
    <t>5760</t>
  </si>
  <si>
    <r>
      <rPr>
        <sz val="12"/>
        <color theme="1" tint="0.0499893185216834"/>
        <rFont val="宋体"/>
        <charset val="134"/>
      </rPr>
      <t>万</t>
    </r>
    <r>
      <rPr>
        <sz val="12"/>
        <color theme="1" tint="0.0499893185216834"/>
        <rFont val="Times New Roman"/>
        <charset val="134"/>
      </rPr>
      <t>m3</t>
    </r>
  </si>
  <si>
    <r>
      <rPr>
        <sz val="12"/>
        <color theme="1" tint="0.0499893185216834"/>
        <rFont val="Times New Roman"/>
        <charset val="134"/>
      </rPr>
      <t>10</t>
    </r>
    <r>
      <rPr>
        <sz val="12"/>
        <color theme="1" tint="0.0499893185216834"/>
        <rFont val="宋体"/>
        <charset val="134"/>
      </rPr>
      <t>平米竖炉</t>
    </r>
  </si>
  <si>
    <r>
      <rPr>
        <sz val="12"/>
        <color theme="1" tint="0.0499893185216834"/>
        <rFont val="Times New Roman"/>
        <charset val="134"/>
      </rPr>
      <t>2×50</t>
    </r>
    <r>
      <rPr>
        <sz val="12"/>
        <color theme="1" tint="0.0499893185216834"/>
        <rFont val="宋体"/>
        <charset val="134"/>
      </rPr>
      <t>吨转炉</t>
    </r>
  </si>
  <si>
    <r>
      <rPr>
        <sz val="12"/>
        <color theme="1" tint="0.0499893185216834"/>
        <rFont val="Times New Roman"/>
        <charset val="134"/>
      </rPr>
      <t>150</t>
    </r>
    <r>
      <rPr>
        <sz val="12"/>
        <color theme="1" tint="0.0499893185216834"/>
        <rFont val="宋体"/>
        <charset val="134"/>
      </rPr>
      <t>万吨生产线</t>
    </r>
  </si>
  <si>
    <t>线材、棒材</t>
  </si>
  <si>
    <t>山西青春玻璃有限公司</t>
  </si>
  <si>
    <t>长治黎城新材料工业园区　</t>
  </si>
  <si>
    <t>玻璃</t>
  </si>
  <si>
    <t>耿利虎</t>
  </si>
  <si>
    <t>玻璃生产线</t>
  </si>
  <si>
    <t>平板玻璃</t>
  </si>
  <si>
    <r>
      <rPr>
        <sz val="12"/>
        <color theme="1" tint="0.0499893185216834"/>
        <rFont val="宋体"/>
        <charset val="134"/>
      </rPr>
      <t>万重箱</t>
    </r>
    <r>
      <rPr>
        <sz val="12"/>
        <color theme="1" tint="0.0499893185216834"/>
        <rFont val="Times New Roman"/>
        <charset val="134"/>
      </rPr>
      <t>/</t>
    </r>
    <r>
      <rPr>
        <sz val="12"/>
        <color theme="1" tint="0.0499893185216834"/>
        <rFont val="宋体"/>
        <charset val="134"/>
      </rPr>
      <t>年</t>
    </r>
  </si>
  <si>
    <t>煤气、天然气</t>
  </si>
  <si>
    <r>
      <rPr>
        <sz val="12"/>
        <color theme="1" tint="0.0499893185216834"/>
        <rFont val="宋体"/>
        <charset val="134"/>
      </rPr>
      <t>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。错峰运输：停止公路运输。</t>
    </r>
  </si>
  <si>
    <r>
      <rPr>
        <sz val="12"/>
        <color theme="1" tint="0.0499893185216834"/>
        <rFont val="宋体"/>
        <charset val="134"/>
      </rPr>
      <t>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r>
      <rPr>
        <sz val="12"/>
        <color theme="1" tint="0.0499893185216834"/>
        <rFont val="宋体"/>
        <charset val="134"/>
      </rPr>
      <t>。</t>
    </r>
  </si>
  <si>
    <r>
      <rPr>
        <sz val="12"/>
        <color theme="1" tint="0.0499893185216834"/>
        <rFont val="宋体"/>
        <charset val="134"/>
      </rPr>
      <t>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r>
      <rPr>
        <sz val="12"/>
        <color theme="1" tint="0.0499893185216834"/>
        <rFont val="宋体"/>
        <charset val="134"/>
      </rPr>
      <t>。</t>
    </r>
  </si>
  <si>
    <t>山西省黎城县金元钢铁有限公司</t>
  </si>
  <si>
    <t>朱红杰</t>
  </si>
  <si>
    <r>
      <rPr>
        <sz val="12"/>
        <color theme="1" tint="0.0499893185216834"/>
        <rFont val="Times New Roman"/>
        <charset val="134"/>
      </rPr>
      <t>458</t>
    </r>
    <r>
      <rPr>
        <sz val="12"/>
        <color theme="1" tint="0.0499893185216834"/>
        <rFont val="宋体"/>
        <charset val="134"/>
      </rPr>
      <t>立方高炉</t>
    </r>
  </si>
  <si>
    <r>
      <rPr>
        <sz val="12"/>
        <color theme="1" tint="0.0499893185216834"/>
        <rFont val="Times New Roman"/>
        <charset val="134"/>
      </rPr>
      <t>35</t>
    </r>
    <r>
      <rPr>
        <sz val="12"/>
        <color theme="1" tint="0.0499893185216834"/>
        <rFont val="宋体"/>
        <charset val="134"/>
      </rPr>
      <t>吨转炉</t>
    </r>
  </si>
  <si>
    <t>山西国磁磁业有限公司</t>
  </si>
  <si>
    <t>樊建国</t>
  </si>
  <si>
    <t>橡塑磁粉生产线</t>
  </si>
  <si>
    <t>橡塑磁粉</t>
  </si>
  <si>
    <t>三条生产线停产。错峰运输：停止公路运输</t>
  </si>
  <si>
    <r>
      <rPr>
        <sz val="12"/>
        <color theme="1" tint="0.0499893185216834"/>
        <rFont val="宋体"/>
        <charset val="134"/>
      </rPr>
      <t>两条生产线停产。错峰运输：高排放车辆禁止运输，限制国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</si>
  <si>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一条生产线停产。错峰运输：高排放车辆禁止运输，限制国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</si>
  <si>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黎城县长福煤气焦化有限公司</t>
  </si>
  <si>
    <t>刘毅</t>
  </si>
  <si>
    <t>黎城华太煤气化有限公司</t>
  </si>
  <si>
    <t>张军奎</t>
  </si>
  <si>
    <t>山西黎城粉末冶金有限责任公司</t>
  </si>
  <si>
    <t>申金喜</t>
  </si>
  <si>
    <t>隧道窑</t>
  </si>
  <si>
    <t>海绵铁</t>
  </si>
  <si>
    <t>三条隧道窑停产。错峰运输：停止公路运输</t>
  </si>
  <si>
    <r>
      <rPr>
        <sz val="12"/>
        <color theme="1" tint="0.0499893185216834"/>
        <rFont val="宋体"/>
        <charset val="134"/>
      </rPr>
      <t>两条隧道窑停产。错峰运输：高排放车辆禁止运输，限制国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</si>
  <si>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一条隧道窑停产。错峰运输：高排放车辆禁止运输，限制国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</si>
  <si>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氢气还原炉</t>
  </si>
  <si>
    <t>还原铁粉</t>
  </si>
  <si>
    <t>——</t>
  </si>
  <si>
    <t>黎城标新建材有限公司</t>
  </si>
  <si>
    <t>停河铺乡中街村</t>
  </si>
  <si>
    <t>王晚群</t>
  </si>
  <si>
    <t>一条隧道窑</t>
  </si>
  <si>
    <t>烧结砖</t>
  </si>
  <si>
    <t>黎城县胜德建材有限公司</t>
  </si>
  <si>
    <t>西仵乡东旺村</t>
  </si>
  <si>
    <t>李广建</t>
  </si>
  <si>
    <t>错峰生产：停产。停产。错峰运输：停止公路运输</t>
  </si>
  <si>
    <t>黎城县宇通建材有限公司</t>
  </si>
  <si>
    <t>停河铺乡大停河村</t>
  </si>
  <si>
    <t>王跃生</t>
  </si>
  <si>
    <t>黎城县隆裕建材有限责任公司</t>
  </si>
  <si>
    <t>刘建斌</t>
  </si>
  <si>
    <t>生石灰</t>
  </si>
  <si>
    <t>黎城恒泰精密铸造有限公司</t>
  </si>
  <si>
    <t>邢卫平</t>
  </si>
  <si>
    <t>电炉</t>
  </si>
  <si>
    <t>精密铸件</t>
  </si>
  <si>
    <t>黎城宏利玻璃原料有限公司</t>
  </si>
  <si>
    <t>上遥镇西社村</t>
  </si>
  <si>
    <t>王龙斌</t>
  </si>
  <si>
    <r>
      <rPr>
        <sz val="12"/>
        <color theme="1" tint="0.0499893185216834"/>
        <rFont val="宋体"/>
        <charset val="134"/>
      </rPr>
      <t>破碎</t>
    </r>
    <r>
      <rPr>
        <sz val="12"/>
        <color theme="1" tint="0.0499893185216834"/>
        <rFont val="Times New Roman"/>
        <charset val="134"/>
      </rPr>
      <t>/</t>
    </r>
    <r>
      <rPr>
        <sz val="12"/>
        <color theme="1" tint="0.0499893185216834"/>
        <rFont val="宋体"/>
        <charset val="134"/>
      </rPr>
      <t>筛分</t>
    </r>
  </si>
  <si>
    <t>石英砂</t>
  </si>
  <si>
    <t>黎城县汇源能源有限公司石料厂</t>
  </si>
  <si>
    <t>东阳关镇长宁村</t>
  </si>
  <si>
    <t>翁国兴</t>
  </si>
  <si>
    <r>
      <rPr>
        <sz val="12"/>
        <color theme="1" tint="0.0499893185216834"/>
        <rFont val="宋体"/>
        <charset val="134"/>
      </rPr>
      <t>开采</t>
    </r>
    <r>
      <rPr>
        <sz val="12"/>
        <color theme="1" tint="0.0499893185216834"/>
        <rFont val="Times New Roman"/>
        <charset val="134"/>
      </rPr>
      <t>/</t>
    </r>
    <r>
      <rPr>
        <sz val="12"/>
        <color theme="1" tint="0.0499893185216834"/>
        <rFont val="宋体"/>
        <charset val="134"/>
      </rPr>
      <t>搅拌</t>
    </r>
  </si>
  <si>
    <t>建筑石料</t>
  </si>
  <si>
    <t>黎城县通达矿业有限公司</t>
  </si>
  <si>
    <t>西井镇下寨村</t>
  </si>
  <si>
    <r>
      <rPr>
        <sz val="12"/>
        <color theme="1" tint="0.0499893185216834"/>
        <rFont val="宋体"/>
        <charset val="134"/>
      </rPr>
      <t>李燕飞</t>
    </r>
    <r>
      <rPr>
        <sz val="12"/>
        <color theme="1" tint="0.0499893185216834"/>
        <rFont val="Times New Roman"/>
        <charset val="134"/>
      </rPr>
      <t xml:space="preserve"> </t>
    </r>
  </si>
  <si>
    <t>黎城县兴荣子镇石料有限责任公司</t>
  </si>
  <si>
    <t>停河铺乡子镇村</t>
  </si>
  <si>
    <r>
      <rPr>
        <sz val="12"/>
        <color theme="1" tint="0.0499893185216834"/>
        <rFont val="宋体"/>
        <charset val="134"/>
      </rPr>
      <t>王泽楠</t>
    </r>
    <r>
      <rPr>
        <sz val="12"/>
        <color theme="1" tint="0.0499893185216834"/>
        <rFont val="Times New Roman"/>
        <charset val="134"/>
      </rPr>
      <t xml:space="preserve"> </t>
    </r>
  </si>
  <si>
    <t>黎城县东胜红方建材有限公司</t>
  </si>
  <si>
    <t>程家山乡八辿村</t>
  </si>
  <si>
    <t>刘红芳</t>
  </si>
  <si>
    <t>黎城县厚裕商贸有限公司</t>
  </si>
  <si>
    <t>西井镇南委泉村</t>
  </si>
  <si>
    <t>宋宁波</t>
  </si>
  <si>
    <t>黎城县煦通达建材有限公司</t>
  </si>
  <si>
    <t>洪井乡横岭村</t>
  </si>
  <si>
    <r>
      <rPr>
        <sz val="12"/>
        <color theme="1" tint="0.0499893185216834"/>
        <rFont val="宋体"/>
        <charset val="134"/>
      </rPr>
      <t>董王军</t>
    </r>
    <r>
      <rPr>
        <sz val="12"/>
        <color theme="1" tint="0.0499893185216834"/>
        <rFont val="Times New Roman"/>
        <charset val="134"/>
      </rPr>
      <t xml:space="preserve"> </t>
    </r>
  </si>
  <si>
    <t>停产；错峰运输。错峰运输：停止公路运输</t>
  </si>
  <si>
    <t>黎城一心新型建材有限公司</t>
  </si>
  <si>
    <t>黎侯镇仵桥村</t>
  </si>
  <si>
    <r>
      <rPr>
        <sz val="12"/>
        <color theme="1" tint="0.0499893185216834"/>
        <rFont val="宋体"/>
        <charset val="134"/>
      </rPr>
      <t>张翔宇</t>
    </r>
    <r>
      <rPr>
        <sz val="12"/>
        <color theme="1" tint="0.0499893185216834"/>
        <rFont val="Times New Roman"/>
        <charset val="134"/>
      </rPr>
      <t> </t>
    </r>
  </si>
  <si>
    <t>窑炉</t>
  </si>
  <si>
    <t>长治市宏佳新型建材有限公司</t>
  </si>
  <si>
    <t>黎侯镇南桥沟村</t>
  </si>
  <si>
    <r>
      <rPr>
        <sz val="12"/>
        <color theme="1" tint="0.0499893185216834"/>
        <rFont val="宋体"/>
        <charset val="134"/>
      </rPr>
      <t>付爱香</t>
    </r>
    <r>
      <rPr>
        <sz val="12"/>
        <color theme="1" tint="0.0499893185216834"/>
        <rFont val="Times New Roman"/>
        <charset val="134"/>
      </rPr>
      <t xml:space="preserve"> </t>
    </r>
  </si>
  <si>
    <t>搅拌</t>
  </si>
  <si>
    <t>山西海瑞岩建材有限公司</t>
  </si>
  <si>
    <r>
      <rPr>
        <sz val="12"/>
        <color theme="1" tint="0.0499893185216834"/>
        <rFont val="宋体"/>
        <charset val="134"/>
      </rPr>
      <t>申海军</t>
    </r>
    <r>
      <rPr>
        <sz val="12"/>
        <color theme="1" tint="0.0499893185216834"/>
        <rFont val="Times New Roman"/>
        <charset val="134"/>
      </rPr>
      <t xml:space="preserve"> </t>
    </r>
  </si>
  <si>
    <t>黎城康森商砼有限公司西井分公司</t>
  </si>
  <si>
    <t>西井镇西井村</t>
  </si>
  <si>
    <r>
      <rPr>
        <sz val="12"/>
        <color theme="1" tint="0.0499893185216834"/>
        <rFont val="宋体"/>
        <charset val="134"/>
      </rPr>
      <t>康树林</t>
    </r>
    <r>
      <rPr>
        <sz val="12"/>
        <color theme="1" tint="0.0499893185216834"/>
        <rFont val="Times New Roman"/>
        <charset val="134"/>
      </rPr>
      <t xml:space="preserve"> </t>
    </r>
  </si>
  <si>
    <t>黎城县智远商砼有限公司</t>
  </si>
  <si>
    <t>停河铺乡七里店村</t>
  </si>
  <si>
    <r>
      <rPr>
        <sz val="12"/>
        <color theme="1" tint="0.0499893185216834"/>
        <rFont val="宋体"/>
        <charset val="134"/>
      </rPr>
      <t>崔小青</t>
    </r>
    <r>
      <rPr>
        <sz val="12"/>
        <color theme="1" tint="0.0499893185216834"/>
        <rFont val="Times New Roman"/>
        <charset val="134"/>
      </rPr>
      <t xml:space="preserve"> </t>
    </r>
  </si>
  <si>
    <t>黎城县辰鑫建筑工程有限公司</t>
  </si>
  <si>
    <t>王建书</t>
  </si>
  <si>
    <t>黎城迈邦建材有限公司</t>
  </si>
  <si>
    <t>西仵乡西仵村</t>
  </si>
  <si>
    <r>
      <rPr>
        <sz val="12"/>
        <color theme="1" tint="0.0499893185216834"/>
        <rFont val="宋体"/>
        <charset val="134"/>
      </rPr>
      <t>张超</t>
    </r>
    <r>
      <rPr>
        <sz val="12"/>
        <color theme="1" tint="0.0499893185216834"/>
        <rFont val="Times New Roman"/>
        <charset val="134"/>
      </rPr>
      <t xml:space="preserve"> </t>
    </r>
  </si>
  <si>
    <r>
      <rPr>
        <sz val="12"/>
        <color theme="1" tint="0.0499893185216834"/>
        <rFont val="宋体"/>
        <charset val="134"/>
      </rPr>
      <t>未完成无组织排放改造的错峰停产，完成的应急停产。错峰运输：高排放车辆禁止运输，限制国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</si>
  <si>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未完成无组织排放改造的错峰停产，完成的应急停产。错峰运输：高排放车辆禁止运输，限制国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</si>
  <si>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黎城县曹庄村丽红砂厂</t>
  </si>
  <si>
    <t>洪井乡曹庄村</t>
  </si>
  <si>
    <t>李华杰</t>
  </si>
  <si>
    <t>研磨</t>
  </si>
  <si>
    <t>磨砂</t>
  </si>
  <si>
    <t>黎城县杨青磨砂厂</t>
  </si>
  <si>
    <t>杨青</t>
  </si>
  <si>
    <t>黎城县南委泉黎泉砂厂</t>
  </si>
  <si>
    <t>李志刚</t>
  </si>
  <si>
    <t>黎城县西仵淘石砂厂</t>
  </si>
  <si>
    <t>华涛涛</t>
  </si>
  <si>
    <t>黎城县西井燕信制砂有限公司</t>
  </si>
  <si>
    <r>
      <rPr>
        <sz val="12"/>
        <color theme="1" tint="0.0499893185216834"/>
        <rFont val="宋体"/>
        <charset val="134"/>
      </rPr>
      <t>韩军北</t>
    </r>
    <r>
      <rPr>
        <sz val="12"/>
        <color theme="1" tint="0.0499893185216834"/>
        <rFont val="Times New Roman"/>
        <charset val="134"/>
      </rPr>
      <t xml:space="preserve"> </t>
    </r>
  </si>
  <si>
    <t>黎城黄崖洞镇玉太采砂厂</t>
  </si>
  <si>
    <t>黄崖洞镇清泉村</t>
  </si>
  <si>
    <t>赵玉太</t>
  </si>
  <si>
    <t>黎城县西井下寨村春慧砂厂</t>
  </si>
  <si>
    <t>西仵乡下寨村</t>
  </si>
  <si>
    <t>霍春波</t>
  </si>
  <si>
    <t>黎城博远冶金科技有限公司</t>
  </si>
  <si>
    <t>钢压延</t>
  </si>
  <si>
    <r>
      <rPr>
        <sz val="12"/>
        <color theme="1" tint="0.0499893185216834"/>
        <rFont val="宋体"/>
        <charset val="134"/>
      </rPr>
      <t>杨保平</t>
    </r>
    <r>
      <rPr>
        <sz val="12"/>
        <color theme="1" tint="0.0499893185216834"/>
        <rFont val="Times New Roman"/>
        <charset val="134"/>
      </rPr>
      <t xml:space="preserve"> </t>
    </r>
  </si>
  <si>
    <t>冷拔丝</t>
  </si>
  <si>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</si>
  <si>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</si>
  <si>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山西鲁晋王曲发电有限责任公司</t>
  </si>
  <si>
    <t>潞城区</t>
  </si>
  <si>
    <r>
      <rPr>
        <sz val="12"/>
        <color theme="1" tint="0.0499893185216834"/>
        <rFont val="宋体"/>
        <charset val="134"/>
      </rPr>
      <t>潞华办事处电厂路</t>
    </r>
    <r>
      <rPr>
        <sz val="12"/>
        <color theme="1" tint="0.0499893185216834"/>
        <rFont val="Times New Roman"/>
        <charset val="134"/>
      </rPr>
      <t>6</t>
    </r>
    <r>
      <rPr>
        <sz val="12"/>
        <color theme="1" tint="0.0499893185216834"/>
        <rFont val="宋体"/>
        <charset val="134"/>
      </rPr>
      <t>号</t>
    </r>
  </si>
  <si>
    <t>周明立</t>
  </si>
  <si>
    <r>
      <rPr>
        <sz val="12"/>
        <color theme="1" tint="0.0499893185216834"/>
        <rFont val="Times New Roman"/>
        <charset val="134"/>
      </rPr>
      <t>1#</t>
    </r>
    <r>
      <rPr>
        <sz val="12"/>
        <color theme="1" tint="0.0499893185216834"/>
        <rFont val="宋体"/>
        <charset val="134"/>
      </rPr>
      <t>燃煤发电机组</t>
    </r>
  </si>
  <si>
    <r>
      <rPr>
        <sz val="12"/>
        <color theme="1" tint="0.0499893185216834"/>
        <rFont val="宋体"/>
        <charset val="134"/>
      </rPr>
      <t>电：</t>
    </r>
    <r>
      <rPr>
        <sz val="12"/>
        <color theme="1" tint="0.0499893185216834"/>
        <rFont val="Times New Roman"/>
        <charset val="134"/>
      </rPr>
      <t>29</t>
    </r>
    <r>
      <rPr>
        <sz val="12"/>
        <color theme="1" tint="0.0499893185216834"/>
        <rFont val="宋体"/>
        <charset val="134"/>
      </rPr>
      <t>亿</t>
    </r>
    <r>
      <rPr>
        <sz val="12"/>
        <color theme="1" tint="0.0499893185216834"/>
        <rFont val="Times New Roman"/>
        <charset val="134"/>
      </rPr>
      <t>kWh</t>
    </r>
    <r>
      <rPr>
        <sz val="12"/>
        <color theme="1" tint="0.0499893185216834"/>
        <rFont val="宋体"/>
        <charset val="134"/>
      </rPr>
      <t>；热：</t>
    </r>
    <r>
      <rPr>
        <sz val="12"/>
        <color theme="1" tint="0.0499893185216834"/>
        <rFont val="Times New Roman"/>
        <charset val="134"/>
      </rPr>
      <t>46</t>
    </r>
    <r>
      <rPr>
        <sz val="12"/>
        <color theme="1" tint="0.0499893185216834"/>
        <rFont val="宋体"/>
        <charset val="134"/>
      </rPr>
      <t>万吉焦</t>
    </r>
  </si>
  <si>
    <r>
      <rPr>
        <sz val="12"/>
        <color theme="1" tint="0.0499893185216834"/>
        <rFont val="宋体"/>
        <charset val="134"/>
      </rPr>
      <t>亿</t>
    </r>
    <r>
      <rPr>
        <sz val="12"/>
        <color theme="1" tint="0.0499893185216834"/>
        <rFont val="Times New Roman"/>
        <charset val="134"/>
      </rPr>
      <t>kWh</t>
    </r>
    <r>
      <rPr>
        <sz val="12"/>
        <color theme="1" tint="0.0499893185216834"/>
        <rFont val="宋体"/>
        <charset val="134"/>
      </rPr>
      <t>；万吉焦</t>
    </r>
  </si>
  <si>
    <r>
      <rPr>
        <sz val="12"/>
        <color theme="1" tint="0.0499893185216834"/>
        <rFont val="Times New Roman"/>
        <charset val="134"/>
      </rPr>
      <t>600MW</t>
    </r>
    <r>
      <rPr>
        <sz val="12"/>
        <color theme="1" tint="0.0499893185216834"/>
        <rFont val="宋体"/>
        <charset val="134"/>
      </rPr>
      <t>、</t>
    </r>
    <r>
      <rPr>
        <sz val="12"/>
        <color theme="1" tint="0.0499893185216834"/>
        <rFont val="Times New Roman"/>
        <charset val="134"/>
      </rPr>
      <t>200</t>
    </r>
    <r>
      <rPr>
        <sz val="12"/>
        <color theme="1" tint="0.0499893185216834"/>
        <rFont val="宋体"/>
        <charset val="134"/>
      </rPr>
      <t>万吉焦</t>
    </r>
  </si>
  <si>
    <t>兆瓦、万吉焦</t>
  </si>
  <si>
    <r>
      <rPr>
        <sz val="12"/>
        <color theme="1" tint="0.0499893185216834"/>
        <rFont val="Times New Roman"/>
        <charset val="134"/>
      </rPr>
      <t>2#</t>
    </r>
    <r>
      <rPr>
        <sz val="12"/>
        <color theme="1" tint="0.0499893185216834"/>
        <rFont val="宋体"/>
        <charset val="134"/>
      </rPr>
      <t>燃煤发电机组</t>
    </r>
  </si>
  <si>
    <r>
      <rPr>
        <sz val="12"/>
        <color theme="1" tint="0.0499893185216834"/>
        <rFont val="宋体"/>
        <charset val="134"/>
      </rPr>
      <t>电：</t>
    </r>
    <r>
      <rPr>
        <sz val="12"/>
        <color theme="1" tint="0.0499893185216834"/>
        <rFont val="Times New Roman"/>
        <charset val="134"/>
      </rPr>
      <t>35</t>
    </r>
    <r>
      <rPr>
        <sz val="12"/>
        <color theme="1" tint="0.0499893185216834"/>
        <rFont val="宋体"/>
        <charset val="134"/>
      </rPr>
      <t>亿</t>
    </r>
    <r>
      <rPr>
        <sz val="12"/>
        <color theme="1" tint="0.0499893185216834"/>
        <rFont val="Times New Roman"/>
        <charset val="134"/>
      </rPr>
      <t>kWh</t>
    </r>
    <r>
      <rPr>
        <sz val="12"/>
        <color theme="1" tint="0.0499893185216834"/>
        <rFont val="宋体"/>
        <charset val="134"/>
      </rPr>
      <t>；热：</t>
    </r>
    <r>
      <rPr>
        <sz val="12"/>
        <color theme="1" tint="0.0499893185216834"/>
        <rFont val="Times New Roman"/>
        <charset val="134"/>
      </rPr>
      <t>74</t>
    </r>
    <r>
      <rPr>
        <sz val="12"/>
        <color theme="1" tint="0.0499893185216834"/>
        <rFont val="宋体"/>
        <charset val="134"/>
      </rPr>
      <t>万吉焦</t>
    </r>
  </si>
  <si>
    <t>潞城市兴宝钢铁有限责任公司</t>
  </si>
  <si>
    <t>史回乡朱家川村</t>
  </si>
  <si>
    <t>李文宝</t>
  </si>
  <si>
    <r>
      <rPr>
        <sz val="12"/>
        <color theme="1" tint="0.0499893185216834"/>
        <rFont val="宋体"/>
        <charset val="134"/>
      </rPr>
      <t>烧结</t>
    </r>
    <r>
      <rPr>
        <sz val="12"/>
        <color theme="1" tint="0.0499893185216834"/>
        <rFont val="Times New Roman"/>
        <charset val="134"/>
      </rPr>
      <t>2×120m</t>
    </r>
    <r>
      <rPr>
        <vertAlign val="superscript"/>
        <sz val="12"/>
        <color theme="1" tint="0.0499893185216834"/>
        <rFont val="Times New Roman"/>
        <charset val="134"/>
      </rPr>
      <t>2</t>
    </r>
  </si>
  <si>
    <r>
      <rPr>
        <sz val="12"/>
        <color theme="1" tint="0.0499893185216834"/>
        <rFont val="宋体"/>
        <charset val="134"/>
      </rPr>
      <t>煤</t>
    </r>
    <r>
      <rPr>
        <sz val="12"/>
        <color theme="1" tint="0.0499893185216834"/>
        <rFont val="Times New Roman"/>
        <charset val="134"/>
      </rPr>
      <t>/</t>
    </r>
    <r>
      <rPr>
        <sz val="12"/>
        <color theme="1" tint="0.0499893185216834"/>
        <rFont val="宋体"/>
        <charset val="134"/>
      </rPr>
      <t>焦炭</t>
    </r>
  </si>
  <si>
    <t>11/27</t>
  </si>
  <si>
    <r>
      <rPr>
        <sz val="12"/>
        <color theme="1" tint="0.0499893185216834"/>
        <rFont val="宋体"/>
        <charset val="134"/>
      </rPr>
      <t>民生供热，以热定产；停一条</t>
    </r>
    <r>
      <rPr>
        <sz val="12"/>
        <color theme="1" tint="0.0499893185216834"/>
        <rFont val="Times New Roman"/>
        <charset val="134"/>
      </rPr>
      <t>120</t>
    </r>
    <r>
      <rPr>
        <sz val="12"/>
        <color theme="1" tint="0.0499893185216834"/>
        <rFont val="宋体"/>
        <charset val="134"/>
      </rPr>
      <t>立方米烧结机，</t>
    </r>
    <r>
      <rPr>
        <sz val="12"/>
        <color theme="1" tint="0.0499893185216834"/>
        <rFont val="Times New Roman"/>
        <charset val="134"/>
      </rPr>
      <t>12</t>
    </r>
    <r>
      <rPr>
        <sz val="12"/>
        <color theme="1" tint="0.0499893185216834"/>
        <rFont val="宋体"/>
        <charset val="134"/>
      </rPr>
      <t>平米球团竖炉停产，预计限产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</si>
  <si>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民生供热，以热定产；停一条</t>
    </r>
    <r>
      <rPr>
        <sz val="12"/>
        <color theme="1" tint="0.0499893185216834"/>
        <rFont val="Times New Roman"/>
        <charset val="134"/>
      </rPr>
      <t>120</t>
    </r>
    <r>
      <rPr>
        <sz val="12"/>
        <color theme="1" tint="0.0499893185216834"/>
        <rFont val="宋体"/>
        <charset val="134"/>
      </rPr>
      <t>立方米烧结机，</t>
    </r>
    <r>
      <rPr>
        <sz val="12"/>
        <color theme="1" tint="0.0499893185216834"/>
        <rFont val="Times New Roman"/>
        <charset val="134"/>
      </rPr>
      <t>12</t>
    </r>
    <r>
      <rPr>
        <sz val="12"/>
        <color theme="1" tint="0.0499893185216834"/>
        <rFont val="宋体"/>
        <charset val="134"/>
      </rPr>
      <t>平米球团竖炉停产，预计限产</t>
    </r>
    <r>
      <rPr>
        <sz val="12"/>
        <color theme="1" tint="0.0499893185216834"/>
        <rFont val="Times New Roman"/>
        <charset val="134"/>
      </rPr>
      <t>50%</t>
    </r>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</si>
  <si>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民生供热，以热定产，停轧钢棒材线；错峰运输：高排放车辆禁止运，限制正常国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</si>
  <si>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r>
      <rPr>
        <sz val="12"/>
        <color theme="1" tint="0.0499893185216834"/>
        <rFont val="宋体"/>
        <charset val="134"/>
      </rPr>
      <t>球团</t>
    </r>
    <r>
      <rPr>
        <sz val="12"/>
        <color theme="1" tint="0.0499893185216834"/>
        <rFont val="Times New Roman"/>
        <charset val="134"/>
      </rPr>
      <t>1×12m</t>
    </r>
    <r>
      <rPr>
        <vertAlign val="superscript"/>
        <sz val="12"/>
        <color theme="1" tint="0.0499893185216834"/>
        <rFont val="Times New Roman"/>
        <charset val="134"/>
      </rPr>
      <t>2</t>
    </r>
  </si>
  <si>
    <r>
      <rPr>
        <sz val="12"/>
        <color theme="1" tint="0.0499893185216834"/>
        <rFont val="宋体"/>
        <charset val="134"/>
      </rPr>
      <t>炼铁</t>
    </r>
    <r>
      <rPr>
        <sz val="12"/>
        <color theme="1" tint="0.0499893185216834"/>
        <rFont val="Times New Roman"/>
        <charset val="134"/>
      </rPr>
      <t>1×550m</t>
    </r>
    <r>
      <rPr>
        <vertAlign val="superscript"/>
        <sz val="12"/>
        <color theme="1" tint="0.0499893185216834"/>
        <rFont val="Times New Roman"/>
        <charset val="134"/>
      </rPr>
      <t>3</t>
    </r>
    <r>
      <rPr>
        <sz val="12"/>
        <color theme="1" tint="0.0499893185216834"/>
        <rFont val="宋体"/>
        <charset val="134"/>
      </rPr>
      <t>；</t>
    </r>
    <r>
      <rPr>
        <sz val="12"/>
        <color theme="1" tint="0.0499893185216834"/>
        <rFont val="Times New Roman"/>
        <charset val="134"/>
      </rPr>
      <t>1×630m</t>
    </r>
    <r>
      <rPr>
        <vertAlign val="superscript"/>
        <sz val="12"/>
        <color theme="1" tint="0.0499893185216834"/>
        <rFont val="Times New Roman"/>
        <charset val="134"/>
      </rPr>
      <t>3</t>
    </r>
  </si>
  <si>
    <t>铁</t>
  </si>
  <si>
    <r>
      <rPr>
        <sz val="12"/>
        <color theme="1" tint="0.0499893185216834"/>
        <rFont val="宋体"/>
        <charset val="134"/>
      </rPr>
      <t>炼钢</t>
    </r>
    <r>
      <rPr>
        <sz val="12"/>
        <color theme="1" tint="0.0499893185216834"/>
        <rFont val="Times New Roman"/>
        <charset val="134"/>
      </rPr>
      <t>2×60t</t>
    </r>
  </si>
  <si>
    <t>钢</t>
  </si>
  <si>
    <t>轧钢一条</t>
  </si>
  <si>
    <t>材</t>
  </si>
  <si>
    <t>山西潞安焦化有限责任公司（一分厂）</t>
  </si>
  <si>
    <t>店上镇北村</t>
  </si>
  <si>
    <t>崔秀芳</t>
  </si>
  <si>
    <t>焦炉</t>
  </si>
  <si>
    <t>山西潞安环能煤焦化工有限责任公司</t>
  </si>
  <si>
    <t>140481</t>
  </si>
  <si>
    <t>店上镇潞宝园区</t>
  </si>
  <si>
    <t>韩长安</t>
  </si>
  <si>
    <r>
      <rPr>
        <sz val="12"/>
        <rFont val="Times New Roman"/>
        <charset val="134"/>
      </rPr>
      <t>140</t>
    </r>
    <r>
      <rPr>
        <sz val="12"/>
        <rFont val="宋体"/>
        <charset val="134"/>
      </rPr>
      <t>万</t>
    </r>
  </si>
  <si>
    <t>152</t>
  </si>
  <si>
    <r>
      <rPr>
        <sz val="12"/>
        <rFont val="宋体"/>
        <charset val="134"/>
      </rPr>
      <t>错峰生产，完成无组织治理，特别排放限值改造后</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51%</t>
    </r>
  </si>
  <si>
    <t>山西潞安焦化有限责任公司（二分厂）</t>
  </si>
  <si>
    <t>店上镇曹家沟村</t>
  </si>
  <si>
    <t>72.47</t>
  </si>
  <si>
    <r>
      <rPr>
        <sz val="12"/>
        <rFont val="宋体"/>
        <charset val="134"/>
      </rPr>
      <t>错峰生产，完成无组织治理，特别排放限值改造</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</si>
  <si>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错峰生产，完成无组织治理，特别排放限值改造</t>
    </r>
    <r>
      <rPr>
        <sz val="12"/>
        <rFont val="Times New Roman"/>
        <charset val="134"/>
      </rPr>
      <t>48</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</si>
  <si>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山西潞宝集团焦化有限公司</t>
  </si>
  <si>
    <t>焦炉、化产</t>
  </si>
  <si>
    <t>87.9</t>
  </si>
  <si>
    <t>错峰生产，完成无组织治理，特别排放限值改造后48小时及以上，未完成72小时；错峰运输：停止公路运输</t>
  </si>
  <si>
    <t>山西潞宝集团晋钢兆丰煤化工有限公司</t>
  </si>
  <si>
    <t>330</t>
  </si>
  <si>
    <r>
      <rPr>
        <sz val="12"/>
        <rFont val="宋体"/>
        <charset val="134"/>
      </rPr>
      <t>错峰生产，完成无组织治理，特别排放限值改造后</t>
    </r>
    <r>
      <rPr>
        <sz val="12"/>
        <rFont val="Times New Roman"/>
        <charset val="134"/>
      </rPr>
      <t>36</t>
    </r>
    <r>
      <rPr>
        <sz val="12"/>
        <rFont val="宋体"/>
        <charset val="134"/>
      </rPr>
      <t>小时及以上，未完成</t>
    </r>
    <r>
      <rPr>
        <sz val="12"/>
        <rFont val="Times New Roman"/>
        <charset val="134"/>
      </rPr>
      <t>72</t>
    </r>
    <r>
      <rPr>
        <sz val="12"/>
        <rFont val="宋体"/>
        <charset val="134"/>
      </rPr>
      <t>小时；错峰运输：停止公路运输</t>
    </r>
  </si>
  <si>
    <r>
      <rPr>
        <sz val="12"/>
        <rFont val="宋体"/>
        <charset val="134"/>
      </rPr>
      <t>错峰生产，完成无组织治理，特别排放限值改造</t>
    </r>
    <r>
      <rPr>
        <sz val="12"/>
        <rFont val="Times New Roman"/>
        <charset val="134"/>
      </rPr>
      <t>36</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</si>
  <si>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错峰生产，完成无组织治理，特别排放限值改造</t>
    </r>
    <r>
      <rPr>
        <sz val="12"/>
        <rFont val="Times New Roman"/>
        <charset val="134"/>
      </rPr>
      <t>36</t>
    </r>
    <r>
      <rPr>
        <sz val="12"/>
        <rFont val="宋体"/>
        <charset val="134"/>
      </rPr>
      <t>小时及以上，未完成</t>
    </r>
    <r>
      <rPr>
        <sz val="12"/>
        <rFont val="Times New Roman"/>
        <charset val="134"/>
      </rPr>
      <t>72</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</si>
  <si>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化产</t>
  </si>
  <si>
    <t>焦油</t>
  </si>
  <si>
    <t>错峰生产：跟随焦炭产量减产。错峰运输：停止公路运输</t>
  </si>
  <si>
    <r>
      <rPr>
        <sz val="12"/>
        <rFont val="宋体"/>
        <charset val="134"/>
      </rPr>
      <t>错峰生产：跟随焦炭产量减产。错峰运输：高排放车辆禁止运输，限制国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</si>
  <si>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错峰生产：跟随焦炭产量减产。错峰运输：高排放车辆禁止运输，限制国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</si>
  <si>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硫磺</t>
  </si>
  <si>
    <t>硫铵</t>
  </si>
  <si>
    <t>粗苯</t>
  </si>
  <si>
    <t>成家川成家川村</t>
  </si>
  <si>
    <t>化肥</t>
  </si>
  <si>
    <t>复肥生产线</t>
  </si>
  <si>
    <t>硝酸磷肥</t>
  </si>
  <si>
    <t>100</t>
  </si>
  <si>
    <r>
      <rPr>
        <sz val="12"/>
        <color theme="1" tint="0.0499893185216834"/>
        <rFont val="Times New Roman"/>
        <charset val="134"/>
      </rPr>
      <t>1212653</t>
    </r>
    <r>
      <rPr>
        <sz val="12"/>
        <color theme="1" tint="0.0499893185216834"/>
        <rFont val="宋体"/>
        <charset val="134"/>
      </rPr>
      <t>吨</t>
    </r>
  </si>
  <si>
    <t>硝酸磷肥装置停一条线；硝铵两套装置运行；苯胺一套装置运行；复肥二厂停车；错峰运输：停止公路运输</t>
  </si>
  <si>
    <r>
      <rPr>
        <sz val="12"/>
        <color theme="1" tint="0.0499893185216834"/>
        <rFont val="宋体"/>
        <charset val="134"/>
      </rPr>
      <t>硝酸磷肥装置停一条线；硝铵两套装置运行；苯胺一套装置运行；复肥二厂停车；错峰运输：高排放车辆禁止运输，限制国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</si>
  <si>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硝酸磷肥装置停一条线；硝铵两套装置运行；苯胺一套装置运行；复肥二厂停车；错峰运输：高排放车辆禁止运输，限制国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</si>
  <si>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硝铵生产线</t>
  </si>
  <si>
    <t>硝铵</t>
  </si>
  <si>
    <t>高浓度复合肥生产线</t>
  </si>
  <si>
    <t>复合肥</t>
  </si>
  <si>
    <t>苯胺生产线</t>
  </si>
  <si>
    <t>苯胺</t>
  </si>
  <si>
    <r>
      <rPr>
        <sz val="12"/>
        <color theme="1" tint="0.0499893185216834"/>
        <rFont val="Times New Roman"/>
        <charset val="134"/>
      </rPr>
      <t xml:space="preserve"> </t>
    </r>
    <r>
      <rPr>
        <sz val="12"/>
        <color theme="1" tint="0.0499893185216834"/>
        <rFont val="宋体"/>
        <charset val="134"/>
      </rPr>
      <t>山西潞宝兴海新材料有限公司</t>
    </r>
  </si>
  <si>
    <t>环己酮氨肟化技术</t>
  </si>
  <si>
    <t>己内酰胺</t>
  </si>
  <si>
    <t>14172</t>
  </si>
  <si>
    <t>1.2</t>
  </si>
  <si>
    <r>
      <rPr>
        <sz val="12"/>
        <color theme="1" tint="0.0499893185216834"/>
        <rFont val="宋体"/>
        <charset val="134"/>
      </rPr>
      <t>①己内酰胺：关小肟化反应器</t>
    </r>
    <r>
      <rPr>
        <sz val="12"/>
        <color theme="1" tint="0.0499893185216834"/>
        <rFont val="Times New Roman"/>
        <charset val="134"/>
      </rPr>
      <t>A</t>
    </r>
    <r>
      <rPr>
        <sz val="12"/>
        <color theme="1" tint="0.0499893185216834"/>
        <rFont val="宋体"/>
        <charset val="134"/>
      </rPr>
      <t>釜环己酮进料自调阀（</t>
    </r>
    <r>
      <rPr>
        <sz val="12"/>
        <color theme="1" tint="0.0499893185216834"/>
        <rFont val="Times New Roman"/>
        <charset val="134"/>
      </rPr>
      <t>FI611007</t>
    </r>
    <r>
      <rPr>
        <sz val="12"/>
        <color theme="1" tint="0.0499893185216834"/>
        <rFont val="宋体"/>
        <charset val="134"/>
      </rPr>
      <t>）阀位，使肟化反应器</t>
    </r>
    <r>
      <rPr>
        <sz val="12"/>
        <color theme="1" tint="0.0499893185216834"/>
        <rFont val="Times New Roman"/>
        <charset val="134"/>
      </rPr>
      <t>A</t>
    </r>
    <r>
      <rPr>
        <sz val="12"/>
        <color theme="1" tint="0.0499893185216834"/>
        <rFont val="宋体"/>
        <charset val="134"/>
      </rPr>
      <t>釜环己酮进料流量计（</t>
    </r>
    <r>
      <rPr>
        <sz val="12"/>
        <color theme="1" tint="0.0499893185216834"/>
        <rFont val="Times New Roman"/>
        <charset val="134"/>
      </rPr>
      <t>FV611007</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。关小肟化反应器</t>
    </r>
    <r>
      <rPr>
        <sz val="12"/>
        <color theme="1" tint="0.0499893185216834"/>
        <rFont val="Times New Roman"/>
        <charset val="134"/>
      </rPr>
      <t>B</t>
    </r>
    <r>
      <rPr>
        <sz val="12"/>
        <color theme="1" tint="0.0499893185216834"/>
        <rFont val="宋体"/>
        <charset val="134"/>
      </rPr>
      <t>釜环己酮进料自调阀（</t>
    </r>
    <r>
      <rPr>
        <sz val="12"/>
        <color theme="1" tint="0.0499893185216834"/>
        <rFont val="Times New Roman"/>
        <charset val="134"/>
      </rPr>
      <t>FI611009</t>
    </r>
    <r>
      <rPr>
        <sz val="12"/>
        <color theme="1" tint="0.0499893185216834"/>
        <rFont val="宋体"/>
        <charset val="134"/>
      </rPr>
      <t>）阀位，使肟化反应器</t>
    </r>
    <r>
      <rPr>
        <sz val="12"/>
        <color theme="1" tint="0.0499893185216834"/>
        <rFont val="Times New Roman"/>
        <charset val="134"/>
      </rPr>
      <t>B</t>
    </r>
    <r>
      <rPr>
        <sz val="12"/>
        <color theme="1" tint="0.0499893185216834"/>
        <rFont val="宋体"/>
        <charset val="134"/>
      </rPr>
      <t>釜环己酮进料流量计（</t>
    </r>
    <r>
      <rPr>
        <sz val="12"/>
        <color theme="1" tint="0.0499893185216834"/>
        <rFont val="Times New Roman"/>
        <charset val="134"/>
      </rPr>
      <t>FV611009</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。后工序因环己酮投料减小而相应减量。错峰运输：停止公路运输</t>
    </r>
  </si>
  <si>
    <r>
      <rPr>
        <sz val="12"/>
        <color theme="1" tint="0.0499893185216834"/>
        <rFont val="宋体"/>
        <charset val="134"/>
      </rPr>
      <t>①己内酰胺：关小肟化反应器</t>
    </r>
    <r>
      <rPr>
        <sz val="12"/>
        <color theme="1" tint="0.0499893185216834"/>
        <rFont val="Times New Roman"/>
        <charset val="134"/>
      </rPr>
      <t>A</t>
    </r>
    <r>
      <rPr>
        <sz val="12"/>
        <color theme="1" tint="0.0499893185216834"/>
        <rFont val="宋体"/>
        <charset val="134"/>
      </rPr>
      <t>釜环己酮进料自调阀（</t>
    </r>
    <r>
      <rPr>
        <sz val="12"/>
        <color theme="1" tint="0.0499893185216834"/>
        <rFont val="Times New Roman"/>
        <charset val="134"/>
      </rPr>
      <t>FI611007</t>
    </r>
    <r>
      <rPr>
        <sz val="12"/>
        <color theme="1" tint="0.0499893185216834"/>
        <rFont val="宋体"/>
        <charset val="134"/>
      </rPr>
      <t>）阀位，使肟化反应器</t>
    </r>
    <r>
      <rPr>
        <sz val="12"/>
        <color theme="1" tint="0.0499893185216834"/>
        <rFont val="Times New Roman"/>
        <charset val="134"/>
      </rPr>
      <t>A</t>
    </r>
    <r>
      <rPr>
        <sz val="12"/>
        <color theme="1" tint="0.0499893185216834"/>
        <rFont val="宋体"/>
        <charset val="134"/>
      </rPr>
      <t>釜环己酮进料流量计（</t>
    </r>
    <r>
      <rPr>
        <sz val="12"/>
        <color theme="1" tint="0.0499893185216834"/>
        <rFont val="Times New Roman"/>
        <charset val="134"/>
      </rPr>
      <t>FV611007</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。关小肟化反应器</t>
    </r>
    <r>
      <rPr>
        <sz val="12"/>
        <color theme="1" tint="0.0499893185216834"/>
        <rFont val="Times New Roman"/>
        <charset val="134"/>
      </rPr>
      <t>B</t>
    </r>
    <r>
      <rPr>
        <sz val="12"/>
        <color theme="1" tint="0.0499893185216834"/>
        <rFont val="宋体"/>
        <charset val="134"/>
      </rPr>
      <t>釜环己酮进料自调阀（</t>
    </r>
    <r>
      <rPr>
        <sz val="12"/>
        <color theme="1" tint="0.0499893185216834"/>
        <rFont val="Times New Roman"/>
        <charset val="134"/>
      </rPr>
      <t>FI611009</t>
    </r>
    <r>
      <rPr>
        <sz val="12"/>
        <color theme="1" tint="0.0499893185216834"/>
        <rFont val="宋体"/>
        <charset val="134"/>
      </rPr>
      <t>）阀位，使肟化反应器</t>
    </r>
    <r>
      <rPr>
        <sz val="12"/>
        <color theme="1" tint="0.0499893185216834"/>
        <rFont val="Times New Roman"/>
        <charset val="134"/>
      </rPr>
      <t>B</t>
    </r>
    <r>
      <rPr>
        <sz val="12"/>
        <color theme="1" tint="0.0499893185216834"/>
        <rFont val="宋体"/>
        <charset val="134"/>
      </rPr>
      <t>釜环己酮进料流量计（</t>
    </r>
    <r>
      <rPr>
        <sz val="12"/>
        <color theme="1" tint="0.0499893185216834"/>
        <rFont val="Times New Roman"/>
        <charset val="134"/>
      </rPr>
      <t>FV611009</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。后工序因环己酮投料减小而相应减量。错峰运输：高排放车辆禁止运输，限制国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</si>
  <si>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①己内酰胺：关小肟化反应器</t>
    </r>
    <r>
      <rPr>
        <sz val="12"/>
        <color theme="1" tint="0.0499893185216834"/>
        <rFont val="Times New Roman"/>
        <charset val="134"/>
      </rPr>
      <t>A</t>
    </r>
    <r>
      <rPr>
        <sz val="12"/>
        <color theme="1" tint="0.0499893185216834"/>
        <rFont val="宋体"/>
        <charset val="134"/>
      </rPr>
      <t>釜环己酮进料自调阀（</t>
    </r>
    <r>
      <rPr>
        <sz val="12"/>
        <color theme="1" tint="0.0499893185216834"/>
        <rFont val="Times New Roman"/>
        <charset val="134"/>
      </rPr>
      <t>FI611007</t>
    </r>
    <r>
      <rPr>
        <sz val="12"/>
        <color theme="1" tint="0.0499893185216834"/>
        <rFont val="宋体"/>
        <charset val="134"/>
      </rPr>
      <t>）阀位，使肟化反应器</t>
    </r>
    <r>
      <rPr>
        <sz val="12"/>
        <color theme="1" tint="0.0499893185216834"/>
        <rFont val="Times New Roman"/>
        <charset val="134"/>
      </rPr>
      <t>A</t>
    </r>
    <r>
      <rPr>
        <sz val="12"/>
        <color theme="1" tint="0.0499893185216834"/>
        <rFont val="宋体"/>
        <charset val="134"/>
      </rPr>
      <t>釜环己酮进料流量计（</t>
    </r>
    <r>
      <rPr>
        <sz val="12"/>
        <color theme="1" tint="0.0499893185216834"/>
        <rFont val="Times New Roman"/>
        <charset val="134"/>
      </rPr>
      <t>FV611007</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。关小肟化反应器</t>
    </r>
    <r>
      <rPr>
        <sz val="12"/>
        <color theme="1" tint="0.0499893185216834"/>
        <rFont val="Times New Roman"/>
        <charset val="134"/>
      </rPr>
      <t>B</t>
    </r>
    <r>
      <rPr>
        <sz val="12"/>
        <color theme="1" tint="0.0499893185216834"/>
        <rFont val="宋体"/>
        <charset val="134"/>
      </rPr>
      <t>釜环己酮进料自调阀（</t>
    </r>
    <r>
      <rPr>
        <sz val="12"/>
        <color theme="1" tint="0.0499893185216834"/>
        <rFont val="Times New Roman"/>
        <charset val="134"/>
      </rPr>
      <t>FI611009</t>
    </r>
    <r>
      <rPr>
        <sz val="12"/>
        <color theme="1" tint="0.0499893185216834"/>
        <rFont val="宋体"/>
        <charset val="134"/>
      </rPr>
      <t>）阀位，使肟化反应器</t>
    </r>
    <r>
      <rPr>
        <sz val="12"/>
        <color theme="1" tint="0.0499893185216834"/>
        <rFont val="Times New Roman"/>
        <charset val="134"/>
      </rPr>
      <t>B</t>
    </r>
    <r>
      <rPr>
        <sz val="12"/>
        <color theme="1" tint="0.0499893185216834"/>
        <rFont val="宋体"/>
        <charset val="134"/>
      </rPr>
      <t>釜环己酮进料流量计（</t>
    </r>
    <r>
      <rPr>
        <sz val="12"/>
        <color theme="1" tint="0.0499893185216834"/>
        <rFont val="Times New Roman"/>
        <charset val="134"/>
      </rPr>
      <t>FV611009</t>
    </r>
    <r>
      <rPr>
        <sz val="12"/>
        <color theme="1" tint="0.0499893185216834"/>
        <rFont val="宋体"/>
        <charset val="134"/>
      </rPr>
      <t>）进料由</t>
    </r>
    <r>
      <rPr>
        <sz val="12"/>
        <color theme="1" tint="0.0499893185216834"/>
        <rFont val="Times New Roman"/>
        <charset val="134"/>
      </rPr>
      <t>6t/h</t>
    </r>
    <r>
      <rPr>
        <sz val="12"/>
        <color theme="1" tint="0.0499893185216834"/>
        <rFont val="宋体"/>
        <charset val="134"/>
      </rPr>
      <t>减小至</t>
    </r>
    <r>
      <rPr>
        <sz val="12"/>
        <color theme="1" tint="0.0499893185216834"/>
        <rFont val="Times New Roman"/>
        <charset val="134"/>
      </rPr>
      <t>2.4t/h</t>
    </r>
    <r>
      <rPr>
        <sz val="12"/>
        <color theme="1" tint="0.0499893185216834"/>
        <rFont val="宋体"/>
        <charset val="134"/>
      </rPr>
      <t>。后工序因环己酮投料减小而相应减量。错峰运输：高排放车辆禁止运输，限制国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</si>
  <si>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Times New Roman"/>
        <charset val="134"/>
      </rPr>
      <t>PSA</t>
    </r>
    <r>
      <rPr>
        <sz val="12"/>
        <color theme="1" tint="0.0499893185216834"/>
        <rFont val="宋体"/>
        <charset val="134"/>
      </rPr>
      <t>提氢，甲烷化技术</t>
    </r>
  </si>
  <si>
    <t>合成氨</t>
  </si>
  <si>
    <t>48311.9</t>
  </si>
  <si>
    <r>
      <rPr>
        <sz val="12"/>
        <color theme="1" tint="0.0499893185216834"/>
        <rFont val="宋体"/>
        <charset val="134"/>
      </rPr>
      <t>③合成氨：首先控制</t>
    </r>
    <r>
      <rPr>
        <sz val="12"/>
        <color theme="1" tint="0.0499893185216834"/>
        <rFont val="Times New Roman"/>
        <charset val="134"/>
      </rPr>
      <t>PSA</t>
    </r>
    <r>
      <rPr>
        <sz val="12"/>
        <color theme="1" tint="0.0499893185216834"/>
        <rFont val="宋体"/>
        <charset val="134"/>
      </rPr>
      <t>装置进入弛放气量</t>
    </r>
    <r>
      <rPr>
        <sz val="12"/>
        <color theme="1" tint="0.0499893185216834"/>
        <rFont val="Times New Roman"/>
        <charset val="134"/>
      </rPr>
      <t>13200Nm3/h</t>
    </r>
    <r>
      <rPr>
        <sz val="12"/>
        <color theme="1" tint="0.0499893185216834"/>
        <rFont val="宋体"/>
        <charset val="134"/>
      </rPr>
      <t>，利用甲醇装置减少负荷或用</t>
    </r>
    <r>
      <rPr>
        <sz val="12"/>
        <color theme="1" tint="0.0499893185216834"/>
        <rFont val="Times New Roman"/>
        <charset val="134"/>
      </rPr>
      <t>PV250901</t>
    </r>
    <r>
      <rPr>
        <sz val="12"/>
        <color theme="1" tint="0.0499893185216834"/>
        <rFont val="宋体"/>
        <charset val="134"/>
      </rPr>
      <t>调节阀控制流量</t>
    </r>
    <r>
      <rPr>
        <sz val="12"/>
        <color theme="1" tint="0.0499893185216834"/>
        <rFont val="Times New Roman"/>
        <charset val="134"/>
      </rPr>
      <t>FI250901</t>
    </r>
    <r>
      <rPr>
        <sz val="12"/>
        <color theme="1" tint="0.0499893185216834"/>
        <rFont val="宋体"/>
        <charset val="134"/>
      </rPr>
      <t>在</t>
    </r>
    <r>
      <rPr>
        <sz val="12"/>
        <color theme="1" tint="0.0499893185216834"/>
        <rFont val="Times New Roman"/>
        <charset val="134"/>
      </rPr>
      <t>13200Nm3/h</t>
    </r>
    <r>
      <rPr>
        <sz val="12"/>
        <color theme="1" tint="0.0499893185216834"/>
        <rFont val="宋体"/>
        <charset val="134"/>
      </rPr>
      <t>以下；</t>
    </r>
    <r>
      <rPr>
        <sz val="12"/>
        <color theme="1" tint="0.0499893185216834"/>
        <rFont val="Times New Roman"/>
        <charset val="134"/>
      </rPr>
      <t>PSA</t>
    </r>
    <r>
      <rPr>
        <sz val="12"/>
        <color theme="1" tint="0.0499893185216834"/>
        <rFont val="宋体"/>
        <charset val="134"/>
      </rPr>
      <t>装置用</t>
    </r>
    <r>
      <rPr>
        <sz val="12"/>
        <color theme="1" tint="0.0499893185216834"/>
        <rFont val="Times New Roman"/>
        <charset val="134"/>
      </rPr>
      <t>PV250904</t>
    </r>
    <r>
      <rPr>
        <sz val="12"/>
        <color theme="1" tint="0.0499893185216834"/>
        <rFont val="宋体"/>
        <charset val="134"/>
      </rPr>
      <t>控制吸附塔压力</t>
    </r>
    <r>
      <rPr>
        <sz val="12"/>
        <color theme="1" tint="0.0499893185216834"/>
        <rFont val="Times New Roman"/>
        <charset val="134"/>
      </rPr>
      <t>2.6-2.8MPa;</t>
    </r>
    <r>
      <rPr>
        <sz val="12"/>
        <color theme="1" tint="0.0499893185216834"/>
        <rFont val="宋体"/>
        <charset val="134"/>
      </rPr>
      <t>甲烷化系统根据氢气进入量用</t>
    </r>
    <r>
      <rPr>
        <sz val="12"/>
        <color theme="1" tint="0.0499893185216834"/>
        <rFont val="Times New Roman"/>
        <charset val="134"/>
      </rPr>
      <t>FV251002</t>
    </r>
    <r>
      <rPr>
        <sz val="12"/>
        <color theme="1" tint="0.0499893185216834"/>
        <rFont val="宋体"/>
        <charset val="134"/>
      </rPr>
      <t>控制氮压机送入氮气量，调节氢氮比为</t>
    </r>
    <r>
      <rPr>
        <sz val="12"/>
        <color theme="1" tint="0.0499893185216834"/>
        <rFont val="Times New Roman"/>
        <charset val="134"/>
      </rPr>
      <t>3:1</t>
    </r>
    <r>
      <rPr>
        <sz val="12"/>
        <color theme="1" tint="0.0499893185216834"/>
        <rFont val="宋体"/>
        <charset val="134"/>
      </rPr>
      <t>，经甲烷化炉后进入联压机；氢氮气经合成塔后产出液氨，</t>
    </r>
    <r>
      <rPr>
        <sz val="12"/>
        <color theme="1" tint="0.0499893185216834"/>
        <rFont val="Times New Roman"/>
        <charset val="134"/>
      </rPr>
      <t>FI251107</t>
    </r>
    <r>
      <rPr>
        <sz val="12"/>
        <color theme="1" tint="0.0499893185216834"/>
        <rFont val="宋体"/>
        <charset val="134"/>
      </rPr>
      <t>产出液氨为</t>
    </r>
    <r>
      <rPr>
        <sz val="12"/>
        <color theme="1" tint="0.0499893185216834"/>
        <rFont val="Times New Roman"/>
        <charset val="134"/>
      </rPr>
      <t>5</t>
    </r>
    <r>
      <rPr>
        <sz val="12"/>
        <color theme="1" tint="0.0499893185216834"/>
        <rFont val="宋体"/>
        <charset val="134"/>
      </rPr>
      <t>吨以下，确保生产负荷降低</t>
    </r>
    <r>
      <rPr>
        <sz val="12"/>
        <color theme="1" tint="0.0499893185216834"/>
        <rFont val="Times New Roman"/>
        <charset val="134"/>
      </rPr>
      <t>60%</t>
    </r>
    <r>
      <rPr>
        <sz val="12"/>
        <color theme="1" tint="0.0499893185216834"/>
        <rFont val="宋体"/>
        <charset val="134"/>
      </rPr>
      <t>。错峰运输：停止公路运输</t>
    </r>
  </si>
  <si>
    <r>
      <rPr>
        <sz val="12"/>
        <color theme="1" tint="0.0499893185216834"/>
        <rFont val="宋体"/>
        <charset val="134"/>
      </rPr>
      <t>③合成氨：首先控制</t>
    </r>
    <r>
      <rPr>
        <sz val="12"/>
        <color theme="1" tint="0.0499893185216834"/>
        <rFont val="Times New Roman"/>
        <charset val="134"/>
      </rPr>
      <t>PSA</t>
    </r>
    <r>
      <rPr>
        <sz val="12"/>
        <color theme="1" tint="0.0499893185216834"/>
        <rFont val="宋体"/>
        <charset val="134"/>
      </rPr>
      <t>装置进入弛放气量</t>
    </r>
    <r>
      <rPr>
        <sz val="12"/>
        <color theme="1" tint="0.0499893185216834"/>
        <rFont val="Times New Roman"/>
        <charset val="134"/>
      </rPr>
      <t>13200Nm3/h</t>
    </r>
    <r>
      <rPr>
        <sz val="12"/>
        <color theme="1" tint="0.0499893185216834"/>
        <rFont val="宋体"/>
        <charset val="134"/>
      </rPr>
      <t>，利用甲醇装置减少负荷或用</t>
    </r>
    <r>
      <rPr>
        <sz val="12"/>
        <color theme="1" tint="0.0499893185216834"/>
        <rFont val="Times New Roman"/>
        <charset val="134"/>
      </rPr>
      <t>PV250901</t>
    </r>
    <r>
      <rPr>
        <sz val="12"/>
        <color theme="1" tint="0.0499893185216834"/>
        <rFont val="宋体"/>
        <charset val="134"/>
      </rPr>
      <t>调节阀控制流量</t>
    </r>
    <r>
      <rPr>
        <sz val="12"/>
        <color theme="1" tint="0.0499893185216834"/>
        <rFont val="Times New Roman"/>
        <charset val="134"/>
      </rPr>
      <t>FI250901</t>
    </r>
    <r>
      <rPr>
        <sz val="12"/>
        <color theme="1" tint="0.0499893185216834"/>
        <rFont val="宋体"/>
        <charset val="134"/>
      </rPr>
      <t>在</t>
    </r>
    <r>
      <rPr>
        <sz val="12"/>
        <color theme="1" tint="0.0499893185216834"/>
        <rFont val="Times New Roman"/>
        <charset val="134"/>
      </rPr>
      <t>13200Nm3/h</t>
    </r>
    <r>
      <rPr>
        <sz val="12"/>
        <color theme="1" tint="0.0499893185216834"/>
        <rFont val="宋体"/>
        <charset val="134"/>
      </rPr>
      <t>以下；</t>
    </r>
    <r>
      <rPr>
        <sz val="12"/>
        <color theme="1" tint="0.0499893185216834"/>
        <rFont val="Times New Roman"/>
        <charset val="134"/>
      </rPr>
      <t>PSA</t>
    </r>
    <r>
      <rPr>
        <sz val="12"/>
        <color theme="1" tint="0.0499893185216834"/>
        <rFont val="宋体"/>
        <charset val="134"/>
      </rPr>
      <t>装置用</t>
    </r>
    <r>
      <rPr>
        <sz val="12"/>
        <color theme="1" tint="0.0499893185216834"/>
        <rFont val="Times New Roman"/>
        <charset val="134"/>
      </rPr>
      <t>PV250904</t>
    </r>
    <r>
      <rPr>
        <sz val="12"/>
        <color theme="1" tint="0.0499893185216834"/>
        <rFont val="宋体"/>
        <charset val="134"/>
      </rPr>
      <t>控制吸附塔压力</t>
    </r>
    <r>
      <rPr>
        <sz val="12"/>
        <color theme="1" tint="0.0499893185216834"/>
        <rFont val="Times New Roman"/>
        <charset val="134"/>
      </rPr>
      <t>2.6-2.8MPa;</t>
    </r>
    <r>
      <rPr>
        <sz val="12"/>
        <color theme="1" tint="0.0499893185216834"/>
        <rFont val="宋体"/>
        <charset val="134"/>
      </rPr>
      <t>甲烷化系统根据氢气进入量用</t>
    </r>
    <r>
      <rPr>
        <sz val="12"/>
        <color theme="1" tint="0.0499893185216834"/>
        <rFont val="Times New Roman"/>
        <charset val="134"/>
      </rPr>
      <t>FV251002</t>
    </r>
    <r>
      <rPr>
        <sz val="12"/>
        <color theme="1" tint="0.0499893185216834"/>
        <rFont val="宋体"/>
        <charset val="134"/>
      </rPr>
      <t>控制氮压机送入氮气量，调节氢氮比为</t>
    </r>
    <r>
      <rPr>
        <sz val="12"/>
        <color theme="1" tint="0.0499893185216834"/>
        <rFont val="Times New Roman"/>
        <charset val="134"/>
      </rPr>
      <t>3:1</t>
    </r>
    <r>
      <rPr>
        <sz val="12"/>
        <color theme="1" tint="0.0499893185216834"/>
        <rFont val="宋体"/>
        <charset val="134"/>
      </rPr>
      <t>，经甲烷化炉后进入联压机；氢氮气经合成塔后产出液氨，</t>
    </r>
    <r>
      <rPr>
        <sz val="12"/>
        <color theme="1" tint="0.0499893185216834"/>
        <rFont val="Times New Roman"/>
        <charset val="134"/>
      </rPr>
      <t>FI251107</t>
    </r>
    <r>
      <rPr>
        <sz val="12"/>
        <color theme="1" tint="0.0499893185216834"/>
        <rFont val="宋体"/>
        <charset val="134"/>
      </rPr>
      <t>产出液氨为</t>
    </r>
    <r>
      <rPr>
        <sz val="12"/>
        <color theme="1" tint="0.0499893185216834"/>
        <rFont val="Times New Roman"/>
        <charset val="134"/>
      </rPr>
      <t>5</t>
    </r>
    <r>
      <rPr>
        <sz val="12"/>
        <color theme="1" tint="0.0499893185216834"/>
        <rFont val="宋体"/>
        <charset val="134"/>
      </rPr>
      <t>吨以下，确保生产负荷降低</t>
    </r>
    <r>
      <rPr>
        <sz val="12"/>
        <color theme="1" tint="0.0499893185216834"/>
        <rFont val="Times New Roman"/>
        <charset val="134"/>
      </rPr>
      <t>60%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</si>
  <si>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③合成氨：首先控制</t>
    </r>
    <r>
      <rPr>
        <sz val="12"/>
        <color theme="1" tint="0.0499893185216834"/>
        <rFont val="Times New Roman"/>
        <charset val="134"/>
      </rPr>
      <t>PSA</t>
    </r>
    <r>
      <rPr>
        <sz val="12"/>
        <color theme="1" tint="0.0499893185216834"/>
        <rFont val="宋体"/>
        <charset val="134"/>
      </rPr>
      <t>装置进入弛放气量</t>
    </r>
    <r>
      <rPr>
        <sz val="12"/>
        <color theme="1" tint="0.0499893185216834"/>
        <rFont val="Times New Roman"/>
        <charset val="134"/>
      </rPr>
      <t>13200Nm3/h</t>
    </r>
    <r>
      <rPr>
        <sz val="12"/>
        <color theme="1" tint="0.0499893185216834"/>
        <rFont val="宋体"/>
        <charset val="134"/>
      </rPr>
      <t>，利用甲醇装置减少负荷或用</t>
    </r>
    <r>
      <rPr>
        <sz val="12"/>
        <color theme="1" tint="0.0499893185216834"/>
        <rFont val="Times New Roman"/>
        <charset val="134"/>
      </rPr>
      <t>PV250901</t>
    </r>
    <r>
      <rPr>
        <sz val="12"/>
        <color theme="1" tint="0.0499893185216834"/>
        <rFont val="宋体"/>
        <charset val="134"/>
      </rPr>
      <t>调节阀控制流量</t>
    </r>
    <r>
      <rPr>
        <sz val="12"/>
        <color theme="1" tint="0.0499893185216834"/>
        <rFont val="Times New Roman"/>
        <charset val="134"/>
      </rPr>
      <t>FI250901</t>
    </r>
    <r>
      <rPr>
        <sz val="12"/>
        <color theme="1" tint="0.0499893185216834"/>
        <rFont val="宋体"/>
        <charset val="134"/>
      </rPr>
      <t>在</t>
    </r>
    <r>
      <rPr>
        <sz val="12"/>
        <color theme="1" tint="0.0499893185216834"/>
        <rFont val="Times New Roman"/>
        <charset val="134"/>
      </rPr>
      <t>13200Nm3/h</t>
    </r>
    <r>
      <rPr>
        <sz val="12"/>
        <color theme="1" tint="0.0499893185216834"/>
        <rFont val="宋体"/>
        <charset val="134"/>
      </rPr>
      <t>以下；</t>
    </r>
    <r>
      <rPr>
        <sz val="12"/>
        <color theme="1" tint="0.0499893185216834"/>
        <rFont val="Times New Roman"/>
        <charset val="134"/>
      </rPr>
      <t>PSA</t>
    </r>
    <r>
      <rPr>
        <sz val="12"/>
        <color theme="1" tint="0.0499893185216834"/>
        <rFont val="宋体"/>
        <charset val="134"/>
      </rPr>
      <t>装置用</t>
    </r>
    <r>
      <rPr>
        <sz val="12"/>
        <color theme="1" tint="0.0499893185216834"/>
        <rFont val="Times New Roman"/>
        <charset val="134"/>
      </rPr>
      <t>PV250904</t>
    </r>
    <r>
      <rPr>
        <sz val="12"/>
        <color theme="1" tint="0.0499893185216834"/>
        <rFont val="宋体"/>
        <charset val="134"/>
      </rPr>
      <t>控制吸附塔压力</t>
    </r>
    <r>
      <rPr>
        <sz val="12"/>
        <color theme="1" tint="0.0499893185216834"/>
        <rFont val="Times New Roman"/>
        <charset val="134"/>
      </rPr>
      <t>2.6-2.8MPa;</t>
    </r>
    <r>
      <rPr>
        <sz val="12"/>
        <color theme="1" tint="0.0499893185216834"/>
        <rFont val="宋体"/>
        <charset val="134"/>
      </rPr>
      <t>甲烷化系统根据氢气进入量用</t>
    </r>
    <r>
      <rPr>
        <sz val="12"/>
        <color theme="1" tint="0.0499893185216834"/>
        <rFont val="Times New Roman"/>
        <charset val="134"/>
      </rPr>
      <t>FV251002</t>
    </r>
    <r>
      <rPr>
        <sz val="12"/>
        <color theme="1" tint="0.0499893185216834"/>
        <rFont val="宋体"/>
        <charset val="134"/>
      </rPr>
      <t>控制氮压机送入氮气量，调节氢氮比为</t>
    </r>
    <r>
      <rPr>
        <sz val="12"/>
        <color theme="1" tint="0.0499893185216834"/>
        <rFont val="Times New Roman"/>
        <charset val="134"/>
      </rPr>
      <t>3:1</t>
    </r>
    <r>
      <rPr>
        <sz val="12"/>
        <color theme="1" tint="0.0499893185216834"/>
        <rFont val="宋体"/>
        <charset val="134"/>
      </rPr>
      <t>，经甲烷化炉后进入联压机；氢氮气经合成塔后产出液氨，</t>
    </r>
    <r>
      <rPr>
        <sz val="12"/>
        <color theme="1" tint="0.0499893185216834"/>
        <rFont val="Times New Roman"/>
        <charset val="134"/>
      </rPr>
      <t>FI251107</t>
    </r>
    <r>
      <rPr>
        <sz val="12"/>
        <color theme="1" tint="0.0499893185216834"/>
        <rFont val="宋体"/>
        <charset val="134"/>
      </rPr>
      <t>产出液氨为</t>
    </r>
    <r>
      <rPr>
        <sz val="12"/>
        <color theme="1" tint="0.0499893185216834"/>
        <rFont val="Times New Roman"/>
        <charset val="134"/>
      </rPr>
      <t>5</t>
    </r>
    <r>
      <rPr>
        <sz val="12"/>
        <color theme="1" tint="0.0499893185216834"/>
        <rFont val="宋体"/>
        <charset val="134"/>
      </rPr>
      <t>吨以下，确保生产负荷降低</t>
    </r>
    <r>
      <rPr>
        <sz val="12"/>
        <color theme="1" tint="0.0499893185216834"/>
        <rFont val="Times New Roman"/>
        <charset val="134"/>
      </rPr>
      <t>60%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</si>
  <si>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低温加氢精制工艺</t>
  </si>
  <si>
    <t>纯苯</t>
  </si>
  <si>
    <r>
      <rPr>
        <sz val="12"/>
        <color theme="1" tint="0.0499893185216834"/>
        <rFont val="宋体"/>
        <charset val="134"/>
      </rPr>
      <t>②粗苯精制：粗苯进料量由</t>
    </r>
    <r>
      <rPr>
        <sz val="12"/>
        <color theme="1" tint="0.0499893185216834"/>
        <rFont val="Times New Roman"/>
        <charset val="134"/>
      </rPr>
      <t>12.5t/h</t>
    </r>
    <r>
      <rPr>
        <sz val="12"/>
        <color theme="1" tint="0.0499893185216834"/>
        <rFont val="宋体"/>
        <charset val="134"/>
      </rPr>
      <t>减至</t>
    </r>
    <r>
      <rPr>
        <sz val="12"/>
        <color theme="1" tint="0.0499893185216834"/>
        <rFont val="Times New Roman"/>
        <charset val="134"/>
      </rPr>
      <t>5t/h</t>
    </r>
    <r>
      <rPr>
        <sz val="12"/>
        <color theme="1" tint="0.0499893185216834"/>
        <rFont val="宋体"/>
        <charset val="134"/>
      </rPr>
      <t>，</t>
    </r>
    <r>
      <rPr>
        <sz val="12"/>
        <color theme="1" tint="0.0499893185216834"/>
        <rFont val="Times New Roman"/>
        <charset val="134"/>
      </rPr>
      <t>FT-311101</t>
    </r>
    <r>
      <rPr>
        <sz val="12"/>
        <color theme="1" tint="0.0499893185216834"/>
        <rFont val="宋体"/>
        <charset val="134"/>
      </rPr>
      <t>显示</t>
    </r>
    <r>
      <rPr>
        <sz val="12"/>
        <color theme="1" tint="0.0499893185216834"/>
        <rFont val="Times New Roman"/>
        <charset val="134"/>
      </rPr>
      <t>5000kg/h</t>
    </r>
    <r>
      <rPr>
        <sz val="12"/>
        <color theme="1" tint="0.0499893185216834"/>
        <rFont val="宋体"/>
        <charset val="134"/>
      </rPr>
      <t>，进料调节阀</t>
    </r>
    <r>
      <rPr>
        <sz val="12"/>
        <color theme="1" tint="0.0499893185216834"/>
        <rFont val="Times New Roman"/>
        <charset val="134"/>
      </rPr>
      <t>FV-311101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45-50%</t>
    </r>
    <r>
      <rPr>
        <sz val="12"/>
        <color theme="1" tint="0.0499893185216834"/>
        <rFont val="宋体"/>
        <charset val="134"/>
      </rPr>
      <t>。纯苯采出量</t>
    </r>
    <r>
      <rPr>
        <sz val="12"/>
        <color theme="1" tint="0.0499893185216834"/>
        <rFont val="Times New Roman"/>
        <charset val="134"/>
      </rPr>
      <t>FT-312402</t>
    </r>
    <r>
      <rPr>
        <sz val="12"/>
        <color theme="1" tint="0.0499893185216834"/>
        <rFont val="宋体"/>
        <charset val="134"/>
      </rPr>
      <t>减至</t>
    </r>
    <r>
      <rPr>
        <sz val="12"/>
        <color theme="1" tint="0.0499893185216834"/>
        <rFont val="Times New Roman"/>
        <charset val="134"/>
      </rPr>
      <t>3500kg/h</t>
    </r>
    <r>
      <rPr>
        <sz val="12"/>
        <color theme="1" tint="0.0499893185216834"/>
        <rFont val="宋体"/>
        <charset val="134"/>
      </rPr>
      <t>；中压蒸汽总阀</t>
    </r>
    <r>
      <rPr>
        <sz val="12"/>
        <color theme="1" tint="0.0499893185216834"/>
        <rFont val="Times New Roman"/>
        <charset val="134"/>
      </rPr>
      <t>PV-313401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50%</t>
    </r>
    <r>
      <rPr>
        <sz val="12"/>
        <color theme="1" tint="0.0499893185216834"/>
        <rFont val="宋体"/>
        <charset val="134"/>
      </rPr>
      <t>，流量</t>
    </r>
    <r>
      <rPr>
        <sz val="12"/>
        <color theme="1" tint="0.0499893185216834"/>
        <rFont val="Times New Roman"/>
        <charset val="134"/>
      </rPr>
      <t>FT-313401</t>
    </r>
    <r>
      <rPr>
        <sz val="12"/>
        <color theme="1" tint="0.0499893185216834"/>
        <rFont val="宋体"/>
        <charset val="134"/>
      </rPr>
      <t>由</t>
    </r>
    <r>
      <rPr>
        <sz val="12"/>
        <color theme="1" tint="0.0499893185216834"/>
        <rFont val="Times New Roman"/>
        <charset val="134"/>
      </rPr>
      <t>18t/h</t>
    </r>
    <r>
      <rPr>
        <sz val="12"/>
        <color theme="1" tint="0.0499893185216834"/>
        <rFont val="宋体"/>
        <charset val="134"/>
      </rPr>
      <t>减至</t>
    </r>
    <r>
      <rPr>
        <sz val="12"/>
        <color theme="1" tint="0.0499893185216834"/>
        <rFont val="Times New Roman"/>
        <charset val="134"/>
      </rPr>
      <t>13t/h</t>
    </r>
    <r>
      <rPr>
        <sz val="12"/>
        <color theme="1" tint="0.0499893185216834"/>
        <rFont val="宋体"/>
        <charset val="134"/>
      </rPr>
      <t>。错峰运输：停止公路运输</t>
    </r>
  </si>
  <si>
    <r>
      <rPr>
        <sz val="12"/>
        <color theme="1" tint="0.0499893185216834"/>
        <rFont val="宋体"/>
        <charset val="134"/>
      </rPr>
      <t>②粗苯精制：粗苯进料量由</t>
    </r>
    <r>
      <rPr>
        <sz val="12"/>
        <color theme="1" tint="0.0499893185216834"/>
        <rFont val="Times New Roman"/>
        <charset val="134"/>
      </rPr>
      <t>12.5t/h</t>
    </r>
    <r>
      <rPr>
        <sz val="12"/>
        <color theme="1" tint="0.0499893185216834"/>
        <rFont val="宋体"/>
        <charset val="134"/>
      </rPr>
      <t>减至</t>
    </r>
    <r>
      <rPr>
        <sz val="12"/>
        <color theme="1" tint="0.0499893185216834"/>
        <rFont val="Times New Roman"/>
        <charset val="134"/>
      </rPr>
      <t>5t/h</t>
    </r>
    <r>
      <rPr>
        <sz val="12"/>
        <color theme="1" tint="0.0499893185216834"/>
        <rFont val="宋体"/>
        <charset val="134"/>
      </rPr>
      <t>，</t>
    </r>
    <r>
      <rPr>
        <sz val="12"/>
        <color theme="1" tint="0.0499893185216834"/>
        <rFont val="Times New Roman"/>
        <charset val="134"/>
      </rPr>
      <t>FT-311101</t>
    </r>
    <r>
      <rPr>
        <sz val="12"/>
        <color theme="1" tint="0.0499893185216834"/>
        <rFont val="宋体"/>
        <charset val="134"/>
      </rPr>
      <t>显示</t>
    </r>
    <r>
      <rPr>
        <sz val="12"/>
        <color theme="1" tint="0.0499893185216834"/>
        <rFont val="Times New Roman"/>
        <charset val="134"/>
      </rPr>
      <t>5000kg/h</t>
    </r>
    <r>
      <rPr>
        <sz val="12"/>
        <color theme="1" tint="0.0499893185216834"/>
        <rFont val="宋体"/>
        <charset val="134"/>
      </rPr>
      <t>，进料调节阀</t>
    </r>
    <r>
      <rPr>
        <sz val="12"/>
        <color theme="1" tint="0.0499893185216834"/>
        <rFont val="Times New Roman"/>
        <charset val="134"/>
      </rPr>
      <t>FV-311101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45-50%</t>
    </r>
    <r>
      <rPr>
        <sz val="12"/>
        <color theme="1" tint="0.0499893185216834"/>
        <rFont val="宋体"/>
        <charset val="134"/>
      </rPr>
      <t>。纯苯采出量</t>
    </r>
    <r>
      <rPr>
        <sz val="12"/>
        <color theme="1" tint="0.0499893185216834"/>
        <rFont val="Times New Roman"/>
        <charset val="134"/>
      </rPr>
      <t>FT-312402</t>
    </r>
    <r>
      <rPr>
        <sz val="12"/>
        <color theme="1" tint="0.0499893185216834"/>
        <rFont val="宋体"/>
        <charset val="134"/>
      </rPr>
      <t>减至</t>
    </r>
    <r>
      <rPr>
        <sz val="12"/>
        <color theme="1" tint="0.0499893185216834"/>
        <rFont val="Times New Roman"/>
        <charset val="134"/>
      </rPr>
      <t>3500kg/h</t>
    </r>
    <r>
      <rPr>
        <sz val="12"/>
        <color theme="1" tint="0.0499893185216834"/>
        <rFont val="宋体"/>
        <charset val="134"/>
      </rPr>
      <t>；中压蒸汽总阀</t>
    </r>
    <r>
      <rPr>
        <sz val="12"/>
        <color theme="1" tint="0.0499893185216834"/>
        <rFont val="Times New Roman"/>
        <charset val="134"/>
      </rPr>
      <t>PV-313401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50%</t>
    </r>
    <r>
      <rPr>
        <sz val="12"/>
        <color theme="1" tint="0.0499893185216834"/>
        <rFont val="宋体"/>
        <charset val="134"/>
      </rPr>
      <t>，流量</t>
    </r>
    <r>
      <rPr>
        <sz val="12"/>
        <color theme="1" tint="0.0499893185216834"/>
        <rFont val="Times New Roman"/>
        <charset val="134"/>
      </rPr>
      <t>FT-313401</t>
    </r>
    <r>
      <rPr>
        <sz val="12"/>
        <color theme="1" tint="0.0499893185216834"/>
        <rFont val="宋体"/>
        <charset val="134"/>
      </rPr>
      <t>由</t>
    </r>
    <r>
      <rPr>
        <sz val="12"/>
        <color theme="1" tint="0.0499893185216834"/>
        <rFont val="Times New Roman"/>
        <charset val="134"/>
      </rPr>
      <t>18t/h</t>
    </r>
    <r>
      <rPr>
        <sz val="12"/>
        <color theme="1" tint="0.0499893185216834"/>
        <rFont val="宋体"/>
        <charset val="134"/>
      </rPr>
      <t>减至</t>
    </r>
    <r>
      <rPr>
        <sz val="12"/>
        <color theme="1" tint="0.0499893185216834"/>
        <rFont val="Times New Roman"/>
        <charset val="134"/>
      </rPr>
      <t>13t/h</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</si>
  <si>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②粗苯精制：粗苯进料量由</t>
    </r>
    <r>
      <rPr>
        <sz val="12"/>
        <color theme="1" tint="0.0499893185216834"/>
        <rFont val="Times New Roman"/>
        <charset val="134"/>
      </rPr>
      <t>12.5t/h</t>
    </r>
    <r>
      <rPr>
        <sz val="12"/>
        <color theme="1" tint="0.0499893185216834"/>
        <rFont val="宋体"/>
        <charset val="134"/>
      </rPr>
      <t>减至</t>
    </r>
    <r>
      <rPr>
        <sz val="12"/>
        <color theme="1" tint="0.0499893185216834"/>
        <rFont val="Times New Roman"/>
        <charset val="134"/>
      </rPr>
      <t>5t/h</t>
    </r>
    <r>
      <rPr>
        <sz val="12"/>
        <color theme="1" tint="0.0499893185216834"/>
        <rFont val="宋体"/>
        <charset val="134"/>
      </rPr>
      <t>，</t>
    </r>
    <r>
      <rPr>
        <sz val="12"/>
        <color theme="1" tint="0.0499893185216834"/>
        <rFont val="Times New Roman"/>
        <charset val="134"/>
      </rPr>
      <t>FT-311101</t>
    </r>
    <r>
      <rPr>
        <sz val="12"/>
        <color theme="1" tint="0.0499893185216834"/>
        <rFont val="宋体"/>
        <charset val="134"/>
      </rPr>
      <t>显示</t>
    </r>
    <r>
      <rPr>
        <sz val="12"/>
        <color theme="1" tint="0.0499893185216834"/>
        <rFont val="Times New Roman"/>
        <charset val="134"/>
      </rPr>
      <t>5000kg/h</t>
    </r>
    <r>
      <rPr>
        <sz val="12"/>
        <color theme="1" tint="0.0499893185216834"/>
        <rFont val="宋体"/>
        <charset val="134"/>
      </rPr>
      <t>，进料调节阀</t>
    </r>
    <r>
      <rPr>
        <sz val="12"/>
        <color theme="1" tint="0.0499893185216834"/>
        <rFont val="Times New Roman"/>
        <charset val="134"/>
      </rPr>
      <t>FV-311101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45-50%</t>
    </r>
    <r>
      <rPr>
        <sz val="12"/>
        <color theme="1" tint="0.0499893185216834"/>
        <rFont val="宋体"/>
        <charset val="134"/>
      </rPr>
      <t>。纯苯采出量</t>
    </r>
    <r>
      <rPr>
        <sz val="12"/>
        <color theme="1" tint="0.0499893185216834"/>
        <rFont val="Times New Roman"/>
        <charset val="134"/>
      </rPr>
      <t>FT-312402</t>
    </r>
    <r>
      <rPr>
        <sz val="12"/>
        <color theme="1" tint="0.0499893185216834"/>
        <rFont val="宋体"/>
        <charset val="134"/>
      </rPr>
      <t>减至</t>
    </r>
    <r>
      <rPr>
        <sz val="12"/>
        <color theme="1" tint="0.0499893185216834"/>
        <rFont val="Times New Roman"/>
        <charset val="134"/>
      </rPr>
      <t>3500kg/h</t>
    </r>
    <r>
      <rPr>
        <sz val="12"/>
        <color theme="1" tint="0.0499893185216834"/>
        <rFont val="宋体"/>
        <charset val="134"/>
      </rPr>
      <t>；中压蒸汽总阀</t>
    </r>
    <r>
      <rPr>
        <sz val="12"/>
        <color theme="1" tint="0.0499893185216834"/>
        <rFont val="Times New Roman"/>
        <charset val="134"/>
      </rPr>
      <t>PV-313401</t>
    </r>
    <r>
      <rPr>
        <sz val="12"/>
        <color theme="1" tint="0.0499893185216834"/>
        <rFont val="宋体"/>
        <charset val="134"/>
      </rPr>
      <t>由</t>
    </r>
    <r>
      <rPr>
        <sz val="12"/>
        <color theme="1" tint="0.0499893185216834"/>
        <rFont val="Times New Roman"/>
        <charset val="134"/>
      </rPr>
      <t>90%</t>
    </r>
    <r>
      <rPr>
        <sz val="12"/>
        <color theme="1" tint="0.0499893185216834"/>
        <rFont val="宋体"/>
        <charset val="134"/>
      </rPr>
      <t>减至</t>
    </r>
    <r>
      <rPr>
        <sz val="12"/>
        <color theme="1" tint="0.0499893185216834"/>
        <rFont val="Times New Roman"/>
        <charset val="134"/>
      </rPr>
      <t>50%</t>
    </r>
    <r>
      <rPr>
        <sz val="12"/>
        <color theme="1" tint="0.0499893185216834"/>
        <rFont val="宋体"/>
        <charset val="134"/>
      </rPr>
      <t>，流量</t>
    </r>
    <r>
      <rPr>
        <sz val="12"/>
        <color theme="1" tint="0.0499893185216834"/>
        <rFont val="Times New Roman"/>
        <charset val="134"/>
      </rPr>
      <t>FT-313401</t>
    </r>
    <r>
      <rPr>
        <sz val="12"/>
        <color theme="1" tint="0.0499893185216834"/>
        <rFont val="宋体"/>
        <charset val="134"/>
      </rPr>
      <t>由</t>
    </r>
    <r>
      <rPr>
        <sz val="12"/>
        <color theme="1" tint="0.0499893185216834"/>
        <rFont val="Times New Roman"/>
        <charset val="134"/>
      </rPr>
      <t>18t/h</t>
    </r>
    <r>
      <rPr>
        <sz val="12"/>
        <color theme="1" tint="0.0499893185216834"/>
        <rFont val="宋体"/>
        <charset val="134"/>
      </rPr>
      <t>减至</t>
    </r>
    <r>
      <rPr>
        <sz val="12"/>
        <color theme="1" tint="0.0499893185216834"/>
        <rFont val="Times New Roman"/>
        <charset val="134"/>
      </rPr>
      <t>13t/h</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</si>
  <si>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无催化氧化技术</t>
  </si>
  <si>
    <t>环己酮</t>
  </si>
  <si>
    <r>
      <rPr>
        <sz val="12"/>
        <color theme="1" tint="0.0499893185216834"/>
        <rFont val="宋体"/>
        <charset val="134"/>
      </rPr>
      <t>④环己酮装置：关小六个氧化反应器的空气流量调节阀</t>
    </r>
    <r>
      <rPr>
        <sz val="12"/>
        <color theme="1" tint="0.0499893185216834"/>
        <rFont val="Times New Roman"/>
        <charset val="134"/>
      </rPr>
      <t>FV51431-51436</t>
    </r>
    <r>
      <rPr>
        <sz val="12"/>
        <color theme="1" tint="0.0499893185216834"/>
        <rFont val="宋体"/>
        <charset val="134"/>
      </rPr>
      <t>，其阀位值依次降至</t>
    </r>
    <r>
      <rPr>
        <sz val="12"/>
        <color theme="1" tint="0.0499893185216834"/>
        <rFont val="Times New Roman"/>
        <charset val="134"/>
      </rPr>
      <t>25%</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24%</t>
    </r>
    <r>
      <rPr>
        <sz val="12"/>
        <color theme="1" tint="0.0499893185216834"/>
        <rFont val="宋体"/>
        <charset val="134"/>
      </rPr>
      <t>、</t>
    </r>
    <r>
      <rPr>
        <sz val="12"/>
        <color theme="1" tint="0.0499893185216834"/>
        <rFont val="Times New Roman"/>
        <charset val="134"/>
      </rPr>
      <t>21%</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17%</t>
    </r>
    <r>
      <rPr>
        <sz val="12"/>
        <color theme="1" tint="0.0499893185216834"/>
        <rFont val="宋体"/>
        <charset val="134"/>
      </rPr>
      <t>，第一至第六氧化反应器的通空气量依次降低至</t>
    </r>
    <r>
      <rPr>
        <sz val="12"/>
        <color theme="1" tint="0.0499893185216834"/>
        <rFont val="Times New Roman"/>
        <charset val="134"/>
      </rPr>
      <t>800Nm3/h</t>
    </r>
    <r>
      <rPr>
        <sz val="12"/>
        <color theme="1" tint="0.0499893185216834"/>
        <rFont val="宋体"/>
        <charset val="134"/>
      </rPr>
      <t>、</t>
    </r>
    <r>
      <rPr>
        <sz val="12"/>
        <color theme="1" tint="0.0499893185216834"/>
        <rFont val="Times New Roman"/>
        <charset val="134"/>
      </rPr>
      <t>900Nm3/h</t>
    </r>
    <r>
      <rPr>
        <sz val="12"/>
        <color theme="1" tint="0.0499893185216834"/>
        <rFont val="宋体"/>
        <charset val="134"/>
      </rPr>
      <t>、</t>
    </r>
    <r>
      <rPr>
        <sz val="12"/>
        <color theme="1" tint="0.0499893185216834"/>
        <rFont val="Times New Roman"/>
        <charset val="134"/>
      </rPr>
      <t>1000Nm3/h</t>
    </r>
    <r>
      <rPr>
        <sz val="12"/>
        <color theme="1" tint="0.0499893185216834"/>
        <rFont val="宋体"/>
        <charset val="134"/>
      </rPr>
      <t>、</t>
    </r>
    <r>
      <rPr>
        <sz val="12"/>
        <color theme="1" tint="0.0499893185216834"/>
        <rFont val="Times New Roman"/>
        <charset val="134"/>
      </rPr>
      <t>1300Nm3/h</t>
    </r>
    <r>
      <rPr>
        <sz val="12"/>
        <color theme="1" tint="0.0499893185216834"/>
        <rFont val="宋体"/>
        <charset val="134"/>
      </rPr>
      <t>、</t>
    </r>
    <r>
      <rPr>
        <sz val="12"/>
        <color theme="1" tint="0.0499893185216834"/>
        <rFont val="Times New Roman"/>
        <charset val="134"/>
      </rPr>
      <t>1900Nm3/h</t>
    </r>
    <r>
      <rPr>
        <sz val="12"/>
        <color theme="1" tint="0.0499893185216834"/>
        <rFont val="宋体"/>
        <charset val="134"/>
      </rPr>
      <t>、</t>
    </r>
    <r>
      <rPr>
        <sz val="12"/>
        <color theme="1" tint="0.0499893185216834"/>
        <rFont val="Times New Roman"/>
        <charset val="134"/>
      </rPr>
      <t>3700Nm3/h</t>
    </r>
    <r>
      <rPr>
        <sz val="12"/>
        <color theme="1" tint="0.0499893185216834"/>
        <rFont val="宋体"/>
        <charset val="134"/>
      </rPr>
      <t>；关小环己烷流量调节阀</t>
    </r>
    <r>
      <rPr>
        <sz val="12"/>
        <color theme="1" tint="0.0499893185216834"/>
        <rFont val="Times New Roman"/>
        <charset val="134"/>
      </rPr>
      <t>FV51401</t>
    </r>
    <r>
      <rPr>
        <sz val="12"/>
        <color theme="1" tint="0.0499893185216834"/>
        <rFont val="宋体"/>
        <charset val="134"/>
      </rPr>
      <t>和</t>
    </r>
    <r>
      <rPr>
        <sz val="12"/>
        <color theme="1" tint="0.0499893185216834"/>
        <rFont val="Times New Roman"/>
        <charset val="134"/>
      </rPr>
      <t>TV51405</t>
    </r>
    <r>
      <rPr>
        <sz val="12"/>
        <color theme="1" tint="0.0499893185216834"/>
        <rFont val="宋体"/>
        <charset val="134"/>
      </rPr>
      <t>，其阀位值分别降至</t>
    </r>
    <r>
      <rPr>
        <sz val="12"/>
        <color theme="1" tint="0.0499893185216834"/>
        <rFont val="Times New Roman"/>
        <charset val="134"/>
      </rPr>
      <t>18%</t>
    </r>
    <r>
      <rPr>
        <sz val="12"/>
        <color theme="1" tint="0.0499893185216834"/>
        <rFont val="宋体"/>
        <charset val="134"/>
      </rPr>
      <t>和</t>
    </r>
    <r>
      <rPr>
        <sz val="12"/>
        <color theme="1" tint="0.0499893185216834"/>
        <rFont val="Times New Roman"/>
        <charset val="134"/>
      </rPr>
      <t>9%</t>
    </r>
    <r>
      <rPr>
        <sz val="12"/>
        <color theme="1" tint="0.0499893185216834"/>
        <rFont val="宋体"/>
        <charset val="134"/>
      </rPr>
      <t>，将环己烷循环量降至</t>
    </r>
    <r>
      <rPr>
        <sz val="12"/>
        <color theme="1" tint="0.0499893185216834"/>
        <rFont val="Times New Roman"/>
        <charset val="134"/>
      </rPr>
      <t>110t/h</t>
    </r>
    <r>
      <rPr>
        <sz val="12"/>
        <color theme="1" tint="0.0499893185216834"/>
        <rFont val="宋体"/>
        <charset val="134"/>
      </rPr>
      <t>。后工序因氧化通空气量减少而相应减量。预计限产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</si>
  <si>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④环己酮装置：关小六个氧化反应器的空气流量调节阀</t>
    </r>
    <r>
      <rPr>
        <sz val="12"/>
        <color theme="1" tint="0.0499893185216834"/>
        <rFont val="Times New Roman"/>
        <charset val="134"/>
      </rPr>
      <t>FV51431-51436</t>
    </r>
    <r>
      <rPr>
        <sz val="12"/>
        <color theme="1" tint="0.0499893185216834"/>
        <rFont val="宋体"/>
        <charset val="134"/>
      </rPr>
      <t>，其阀位值依次降至</t>
    </r>
    <r>
      <rPr>
        <sz val="12"/>
        <color theme="1" tint="0.0499893185216834"/>
        <rFont val="Times New Roman"/>
        <charset val="134"/>
      </rPr>
      <t>25%</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24%</t>
    </r>
    <r>
      <rPr>
        <sz val="12"/>
        <color theme="1" tint="0.0499893185216834"/>
        <rFont val="宋体"/>
        <charset val="134"/>
      </rPr>
      <t>、</t>
    </r>
    <r>
      <rPr>
        <sz val="12"/>
        <color theme="1" tint="0.0499893185216834"/>
        <rFont val="Times New Roman"/>
        <charset val="134"/>
      </rPr>
      <t>21%</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17%</t>
    </r>
    <r>
      <rPr>
        <sz val="12"/>
        <color theme="1" tint="0.0499893185216834"/>
        <rFont val="宋体"/>
        <charset val="134"/>
      </rPr>
      <t>，第一至第六氧化反应器的通空气量依次降低至</t>
    </r>
    <r>
      <rPr>
        <sz val="12"/>
        <color theme="1" tint="0.0499893185216834"/>
        <rFont val="Times New Roman"/>
        <charset val="134"/>
      </rPr>
      <t>800Nm3/h</t>
    </r>
    <r>
      <rPr>
        <sz val="12"/>
        <color theme="1" tint="0.0499893185216834"/>
        <rFont val="宋体"/>
        <charset val="134"/>
      </rPr>
      <t>、</t>
    </r>
    <r>
      <rPr>
        <sz val="12"/>
        <color theme="1" tint="0.0499893185216834"/>
        <rFont val="Times New Roman"/>
        <charset val="134"/>
      </rPr>
      <t>900Nm3/h</t>
    </r>
    <r>
      <rPr>
        <sz val="12"/>
        <color theme="1" tint="0.0499893185216834"/>
        <rFont val="宋体"/>
        <charset val="134"/>
      </rPr>
      <t>、</t>
    </r>
    <r>
      <rPr>
        <sz val="12"/>
        <color theme="1" tint="0.0499893185216834"/>
        <rFont val="Times New Roman"/>
        <charset val="134"/>
      </rPr>
      <t>1000Nm3/h</t>
    </r>
    <r>
      <rPr>
        <sz val="12"/>
        <color theme="1" tint="0.0499893185216834"/>
        <rFont val="宋体"/>
        <charset val="134"/>
      </rPr>
      <t>、</t>
    </r>
    <r>
      <rPr>
        <sz val="12"/>
        <color theme="1" tint="0.0499893185216834"/>
        <rFont val="Times New Roman"/>
        <charset val="134"/>
      </rPr>
      <t>1300Nm3/h</t>
    </r>
    <r>
      <rPr>
        <sz val="12"/>
        <color theme="1" tint="0.0499893185216834"/>
        <rFont val="宋体"/>
        <charset val="134"/>
      </rPr>
      <t>、</t>
    </r>
    <r>
      <rPr>
        <sz val="12"/>
        <color theme="1" tint="0.0499893185216834"/>
        <rFont val="Times New Roman"/>
        <charset val="134"/>
      </rPr>
      <t>1900Nm3/h</t>
    </r>
    <r>
      <rPr>
        <sz val="12"/>
        <color theme="1" tint="0.0499893185216834"/>
        <rFont val="宋体"/>
        <charset val="134"/>
      </rPr>
      <t>、</t>
    </r>
    <r>
      <rPr>
        <sz val="12"/>
        <color theme="1" tint="0.0499893185216834"/>
        <rFont val="Times New Roman"/>
        <charset val="134"/>
      </rPr>
      <t>3700Nm3/h</t>
    </r>
    <r>
      <rPr>
        <sz val="12"/>
        <color theme="1" tint="0.0499893185216834"/>
        <rFont val="宋体"/>
        <charset val="134"/>
      </rPr>
      <t>；关小环己烷流量调节阀</t>
    </r>
    <r>
      <rPr>
        <sz val="12"/>
        <color theme="1" tint="0.0499893185216834"/>
        <rFont val="Times New Roman"/>
        <charset val="134"/>
      </rPr>
      <t>FV51401</t>
    </r>
    <r>
      <rPr>
        <sz val="12"/>
        <color theme="1" tint="0.0499893185216834"/>
        <rFont val="宋体"/>
        <charset val="134"/>
      </rPr>
      <t>和</t>
    </r>
    <r>
      <rPr>
        <sz val="12"/>
        <color theme="1" tint="0.0499893185216834"/>
        <rFont val="Times New Roman"/>
        <charset val="134"/>
      </rPr>
      <t>TV51405</t>
    </r>
    <r>
      <rPr>
        <sz val="12"/>
        <color theme="1" tint="0.0499893185216834"/>
        <rFont val="宋体"/>
        <charset val="134"/>
      </rPr>
      <t>，其阀位值分别降至</t>
    </r>
    <r>
      <rPr>
        <sz val="12"/>
        <color theme="1" tint="0.0499893185216834"/>
        <rFont val="Times New Roman"/>
        <charset val="134"/>
      </rPr>
      <t>18%</t>
    </r>
    <r>
      <rPr>
        <sz val="12"/>
        <color theme="1" tint="0.0499893185216834"/>
        <rFont val="宋体"/>
        <charset val="134"/>
      </rPr>
      <t>和</t>
    </r>
    <r>
      <rPr>
        <sz val="12"/>
        <color theme="1" tint="0.0499893185216834"/>
        <rFont val="Times New Roman"/>
        <charset val="134"/>
      </rPr>
      <t>9%</t>
    </r>
    <r>
      <rPr>
        <sz val="12"/>
        <color theme="1" tint="0.0499893185216834"/>
        <rFont val="宋体"/>
        <charset val="134"/>
      </rPr>
      <t>，将环己烷循环量降至</t>
    </r>
    <r>
      <rPr>
        <sz val="12"/>
        <color theme="1" tint="0.0499893185216834"/>
        <rFont val="Times New Roman"/>
        <charset val="134"/>
      </rPr>
      <t>110t/h</t>
    </r>
    <r>
      <rPr>
        <sz val="12"/>
        <color theme="1" tint="0.0499893185216834"/>
        <rFont val="宋体"/>
        <charset val="134"/>
      </rPr>
      <t>。后工序因氧化通空气量减少而相应减量。预计限产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</si>
  <si>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④环己酮装置：关小六个氧化反应器的空气流量调节阀</t>
    </r>
    <r>
      <rPr>
        <sz val="12"/>
        <color theme="1" tint="0.0499893185216834"/>
        <rFont val="Times New Roman"/>
        <charset val="134"/>
      </rPr>
      <t>FV51431-51436</t>
    </r>
    <r>
      <rPr>
        <sz val="12"/>
        <color theme="1" tint="0.0499893185216834"/>
        <rFont val="宋体"/>
        <charset val="134"/>
      </rPr>
      <t>，其阀位值依次降至</t>
    </r>
    <r>
      <rPr>
        <sz val="12"/>
        <color theme="1" tint="0.0499893185216834"/>
        <rFont val="Times New Roman"/>
        <charset val="134"/>
      </rPr>
      <t>25%</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24%</t>
    </r>
    <r>
      <rPr>
        <sz val="12"/>
        <color theme="1" tint="0.0499893185216834"/>
        <rFont val="宋体"/>
        <charset val="134"/>
      </rPr>
      <t>、</t>
    </r>
    <r>
      <rPr>
        <sz val="12"/>
        <color theme="1" tint="0.0499893185216834"/>
        <rFont val="Times New Roman"/>
        <charset val="134"/>
      </rPr>
      <t>21%</t>
    </r>
    <r>
      <rPr>
        <sz val="12"/>
        <color theme="1" tint="0.0499893185216834"/>
        <rFont val="宋体"/>
        <charset val="134"/>
      </rPr>
      <t>、</t>
    </r>
    <r>
      <rPr>
        <sz val="12"/>
        <color theme="1" tint="0.0499893185216834"/>
        <rFont val="Times New Roman"/>
        <charset val="134"/>
      </rPr>
      <t>20%</t>
    </r>
    <r>
      <rPr>
        <sz val="12"/>
        <color theme="1" tint="0.0499893185216834"/>
        <rFont val="宋体"/>
        <charset val="134"/>
      </rPr>
      <t>、</t>
    </r>
    <r>
      <rPr>
        <sz val="12"/>
        <color theme="1" tint="0.0499893185216834"/>
        <rFont val="Times New Roman"/>
        <charset val="134"/>
      </rPr>
      <t>17%</t>
    </r>
    <r>
      <rPr>
        <sz val="12"/>
        <color theme="1" tint="0.0499893185216834"/>
        <rFont val="宋体"/>
        <charset val="134"/>
      </rPr>
      <t>，第一至第六氧化反应器的通空气量依次降低至</t>
    </r>
    <r>
      <rPr>
        <sz val="12"/>
        <color theme="1" tint="0.0499893185216834"/>
        <rFont val="Times New Roman"/>
        <charset val="134"/>
      </rPr>
      <t>800Nm3/h</t>
    </r>
    <r>
      <rPr>
        <sz val="12"/>
        <color theme="1" tint="0.0499893185216834"/>
        <rFont val="宋体"/>
        <charset val="134"/>
      </rPr>
      <t>、</t>
    </r>
    <r>
      <rPr>
        <sz val="12"/>
        <color theme="1" tint="0.0499893185216834"/>
        <rFont val="Times New Roman"/>
        <charset val="134"/>
      </rPr>
      <t>900Nm3/h</t>
    </r>
    <r>
      <rPr>
        <sz val="12"/>
        <color theme="1" tint="0.0499893185216834"/>
        <rFont val="宋体"/>
        <charset val="134"/>
      </rPr>
      <t>、</t>
    </r>
    <r>
      <rPr>
        <sz val="12"/>
        <color theme="1" tint="0.0499893185216834"/>
        <rFont val="Times New Roman"/>
        <charset val="134"/>
      </rPr>
      <t>1000Nm3/h</t>
    </r>
    <r>
      <rPr>
        <sz val="12"/>
        <color theme="1" tint="0.0499893185216834"/>
        <rFont val="宋体"/>
        <charset val="134"/>
      </rPr>
      <t>、</t>
    </r>
    <r>
      <rPr>
        <sz val="12"/>
        <color theme="1" tint="0.0499893185216834"/>
        <rFont val="Times New Roman"/>
        <charset val="134"/>
      </rPr>
      <t>1300Nm3/h</t>
    </r>
    <r>
      <rPr>
        <sz val="12"/>
        <color theme="1" tint="0.0499893185216834"/>
        <rFont val="宋体"/>
        <charset val="134"/>
      </rPr>
      <t>、</t>
    </r>
    <r>
      <rPr>
        <sz val="12"/>
        <color theme="1" tint="0.0499893185216834"/>
        <rFont val="Times New Roman"/>
        <charset val="134"/>
      </rPr>
      <t>1900Nm3/h</t>
    </r>
    <r>
      <rPr>
        <sz val="12"/>
        <color theme="1" tint="0.0499893185216834"/>
        <rFont val="宋体"/>
        <charset val="134"/>
      </rPr>
      <t>、</t>
    </r>
    <r>
      <rPr>
        <sz val="12"/>
        <color theme="1" tint="0.0499893185216834"/>
        <rFont val="Times New Roman"/>
        <charset val="134"/>
      </rPr>
      <t>3700Nm3/h</t>
    </r>
    <r>
      <rPr>
        <sz val="12"/>
        <color theme="1" tint="0.0499893185216834"/>
        <rFont val="宋体"/>
        <charset val="134"/>
      </rPr>
      <t>；关小环己烷流量调节阀</t>
    </r>
    <r>
      <rPr>
        <sz val="12"/>
        <color theme="1" tint="0.0499893185216834"/>
        <rFont val="Times New Roman"/>
        <charset val="134"/>
      </rPr>
      <t>FV51401</t>
    </r>
    <r>
      <rPr>
        <sz val="12"/>
        <color theme="1" tint="0.0499893185216834"/>
        <rFont val="宋体"/>
        <charset val="134"/>
      </rPr>
      <t>和</t>
    </r>
    <r>
      <rPr>
        <sz val="12"/>
        <color theme="1" tint="0.0499893185216834"/>
        <rFont val="Times New Roman"/>
        <charset val="134"/>
      </rPr>
      <t>TV51405</t>
    </r>
    <r>
      <rPr>
        <sz val="12"/>
        <color theme="1" tint="0.0499893185216834"/>
        <rFont val="宋体"/>
        <charset val="134"/>
      </rPr>
      <t>，其阀位值分别降至</t>
    </r>
    <r>
      <rPr>
        <sz val="12"/>
        <color theme="1" tint="0.0499893185216834"/>
        <rFont val="Times New Roman"/>
        <charset val="134"/>
      </rPr>
      <t>18%</t>
    </r>
    <r>
      <rPr>
        <sz val="12"/>
        <color theme="1" tint="0.0499893185216834"/>
        <rFont val="宋体"/>
        <charset val="134"/>
      </rPr>
      <t>和</t>
    </r>
    <r>
      <rPr>
        <sz val="12"/>
        <color theme="1" tint="0.0499893185216834"/>
        <rFont val="Times New Roman"/>
        <charset val="134"/>
      </rPr>
      <t>9%</t>
    </r>
    <r>
      <rPr>
        <sz val="12"/>
        <color theme="1" tint="0.0499893185216834"/>
        <rFont val="宋体"/>
        <charset val="134"/>
      </rPr>
      <t>，将环己烷循环量降至</t>
    </r>
    <r>
      <rPr>
        <sz val="12"/>
        <color theme="1" tint="0.0499893185216834"/>
        <rFont val="Times New Roman"/>
        <charset val="134"/>
      </rPr>
      <t>110t/h</t>
    </r>
    <r>
      <rPr>
        <sz val="12"/>
        <color theme="1" tint="0.0499893185216834"/>
        <rFont val="宋体"/>
        <charset val="134"/>
      </rPr>
      <t>。后工序因氧化通空气量减少而相应减量。预计限产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</si>
  <si>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山西天脊潞安化工有限公司</t>
  </si>
  <si>
    <t>刘俊义</t>
  </si>
  <si>
    <t>焦炉煤气制化学品</t>
  </si>
  <si>
    <r>
      <rPr>
        <sz val="12"/>
        <color theme="1" tint="0.0499893185216834"/>
        <rFont val="宋体"/>
        <charset val="134"/>
      </rPr>
      <t>蜡油</t>
    </r>
    <r>
      <rPr>
        <sz val="12"/>
        <color theme="1" tint="0.0499893185216834"/>
        <rFont val="Times New Roman"/>
        <charset val="134"/>
      </rPr>
      <t>/</t>
    </r>
    <r>
      <rPr>
        <sz val="12"/>
        <color theme="1" tint="0.0499893185216834"/>
        <rFont val="宋体"/>
        <charset val="134"/>
      </rPr>
      <t>液氨</t>
    </r>
  </si>
  <si>
    <t>0/9</t>
  </si>
  <si>
    <r>
      <rPr>
        <sz val="12"/>
        <color theme="1" tint="0.0499893185216834"/>
        <rFont val="Times New Roman"/>
        <charset val="134"/>
      </rPr>
      <t>6</t>
    </r>
    <r>
      <rPr>
        <sz val="12"/>
        <color theme="1" tint="0.0499893185216834"/>
        <rFont val="宋体"/>
        <charset val="134"/>
      </rPr>
      <t>万</t>
    </r>
    <r>
      <rPr>
        <sz val="12"/>
        <color theme="1" tint="0.0499893185216834"/>
        <rFont val="Times New Roman"/>
        <charset val="134"/>
      </rPr>
      <t>/12</t>
    </r>
    <r>
      <rPr>
        <sz val="12"/>
        <color theme="1" tint="0.0499893185216834"/>
        <rFont val="宋体"/>
        <charset val="134"/>
      </rPr>
      <t>万</t>
    </r>
  </si>
  <si>
    <t>3.2</t>
  </si>
  <si>
    <r>
      <rPr>
        <sz val="12"/>
        <color theme="1" tint="0.0499893185216834"/>
        <rFont val="宋体"/>
        <charset val="134"/>
      </rPr>
      <t>焦炉煤气制油蜡工段停运，合成氨工段运行。预计限产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</si>
  <si>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焦炉煤气制油蜡工段停运，合成氨工段运行。预计限产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</si>
  <si>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焦炉煤气制油蜡工段停运，合成氨工段运行。预计限产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</si>
  <si>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山西潞安精蜡化学品有限公司</t>
  </si>
  <si>
    <t>杨见华</t>
  </si>
  <si>
    <t>短程蒸馏</t>
  </si>
  <si>
    <t>费托蜡</t>
  </si>
  <si>
    <r>
      <rPr>
        <sz val="12"/>
        <color theme="1" tint="0.0499893185216834"/>
        <rFont val="Times New Roman"/>
        <charset val="134"/>
      </rPr>
      <t>7.2</t>
    </r>
    <r>
      <rPr>
        <sz val="12"/>
        <color theme="1" tint="0.0499893185216834"/>
        <rFont val="宋体"/>
        <charset val="134"/>
      </rPr>
      <t>万</t>
    </r>
  </si>
  <si>
    <t>2</t>
  </si>
  <si>
    <r>
      <rPr>
        <sz val="12"/>
        <color theme="1" tint="0.0499893185216834"/>
        <rFont val="Times New Roman"/>
        <charset val="134"/>
      </rPr>
      <t>2</t>
    </r>
    <r>
      <rPr>
        <sz val="12"/>
        <color theme="1" tint="0.0499893185216834"/>
        <rFont val="宋体"/>
        <charset val="134"/>
      </rPr>
      <t>套四级蒸馏塔，停</t>
    </r>
    <r>
      <rPr>
        <sz val="12"/>
        <color theme="1" tint="0.0499893185216834"/>
        <rFont val="Times New Roman"/>
        <charset val="134"/>
      </rPr>
      <t>1</t>
    </r>
    <r>
      <rPr>
        <sz val="12"/>
        <color theme="1" tint="0.0499893185216834"/>
        <rFont val="宋体"/>
        <charset val="134"/>
      </rPr>
      <t>套；预计产能限产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</si>
  <si>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Times New Roman"/>
        <charset val="134"/>
      </rPr>
      <t>2</t>
    </r>
    <r>
      <rPr>
        <sz val="12"/>
        <color theme="1" tint="0.0499893185216834"/>
        <rFont val="宋体"/>
        <charset val="134"/>
      </rPr>
      <t>套四级蒸馏塔，停</t>
    </r>
    <r>
      <rPr>
        <sz val="12"/>
        <color theme="1" tint="0.0499893185216834"/>
        <rFont val="Times New Roman"/>
        <charset val="134"/>
      </rPr>
      <t>1</t>
    </r>
    <r>
      <rPr>
        <sz val="12"/>
        <color theme="1" tint="0.0499893185216834"/>
        <rFont val="宋体"/>
        <charset val="134"/>
      </rPr>
      <t>套；预计产能限产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</si>
  <si>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Times New Roman"/>
        <charset val="134"/>
      </rPr>
      <t>2</t>
    </r>
    <r>
      <rPr>
        <sz val="12"/>
        <color theme="1" tint="0.0499893185216834"/>
        <rFont val="宋体"/>
        <charset val="134"/>
      </rPr>
      <t>套四级蒸馏塔，停</t>
    </r>
    <r>
      <rPr>
        <sz val="12"/>
        <color theme="1" tint="0.0499893185216834"/>
        <rFont val="Times New Roman"/>
        <charset val="134"/>
      </rPr>
      <t>1</t>
    </r>
    <r>
      <rPr>
        <sz val="12"/>
        <color theme="1" tint="0.0499893185216834"/>
        <rFont val="宋体"/>
        <charset val="134"/>
      </rPr>
      <t>套；预计产能限产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</si>
  <si>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山西建滔潞宝化工有限责任公司</t>
  </si>
  <si>
    <t>焦炉煤气制甲醇（一期项目）</t>
  </si>
  <si>
    <t>12</t>
  </si>
  <si>
    <r>
      <rPr>
        <sz val="12"/>
        <color theme="1" tint="0.0499893185216834"/>
        <rFont val="宋体"/>
        <charset val="134"/>
      </rPr>
      <t>停运一台焦炉气压缩机，（正常运行时为两开一备）预计产能</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</si>
  <si>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停运一台焦炉气压缩机，（正常运行时为两开一备）预计产能</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</si>
  <si>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停运一台焦炉气压缩机，（正常运行时为两开一备）预计产能</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</si>
  <si>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焦炉煤气制甲醇（</t>
    </r>
    <r>
      <rPr>
        <sz val="12"/>
        <color theme="1" tint="0.0499893185216834"/>
        <rFont val="Times New Roman"/>
        <charset val="134"/>
      </rPr>
      <t>20</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年一期项目）</t>
    </r>
  </si>
  <si>
    <t>循环流化床锅炉</t>
  </si>
  <si>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小时</t>
    </r>
  </si>
  <si>
    <r>
      <rPr>
        <sz val="12"/>
        <color theme="1" tint="0.0499893185216834"/>
        <rFont val="宋体"/>
        <charset val="134"/>
      </rPr>
      <t>潞城市晋通喷吹煤有限责任公司</t>
    </r>
    <r>
      <rPr>
        <b/>
        <sz val="12"/>
        <color theme="1" tint="0.0499893185216834"/>
        <rFont val="Times New Roman"/>
        <charset val="134"/>
      </rPr>
      <t> </t>
    </r>
  </si>
  <si>
    <t>店上镇黄沙岭村</t>
  </si>
  <si>
    <t>赵国平</t>
  </si>
  <si>
    <t>洗煤生产线</t>
  </si>
  <si>
    <t>潞城市宏宝洗煤有限公司</t>
  </si>
  <si>
    <t>苗俊宏</t>
  </si>
  <si>
    <t>潞城市盛博煤业有限公司</t>
  </si>
  <si>
    <t>申万春</t>
  </si>
  <si>
    <t>潞城市顺丰工贸有限公司</t>
  </si>
  <si>
    <t>店上镇石窟村</t>
  </si>
  <si>
    <t>曹晓军</t>
  </si>
  <si>
    <t>山西潞宝集团天地精煤有限公司</t>
  </si>
  <si>
    <t>潞城市华烽洗选煤有限公司</t>
  </si>
  <si>
    <t>店上镇宋村</t>
  </si>
  <si>
    <t>高玉祥</t>
  </si>
  <si>
    <t>潞城市新盛选煤有限公司</t>
  </si>
  <si>
    <t>店上镇李家庄村</t>
  </si>
  <si>
    <t>王亮</t>
  </si>
  <si>
    <t>潞城市华瑞选煤有限公司</t>
  </si>
  <si>
    <t>微子镇北街村</t>
  </si>
  <si>
    <t>高庆堂</t>
  </si>
  <si>
    <t>潞城市兴业煤化有限公司</t>
  </si>
  <si>
    <t>店上镇申庄村</t>
  </si>
  <si>
    <t>杜俊鹏</t>
  </si>
  <si>
    <t>潞城市海兴洗喷煤有限公司</t>
  </si>
  <si>
    <t>苗海清</t>
  </si>
  <si>
    <t>潞城市鑫林煤业有限责任公司</t>
  </si>
  <si>
    <t>史回乡闫李庄村</t>
  </si>
  <si>
    <t>王新全</t>
  </si>
  <si>
    <t>潞城市新惠智煤业有限责任公司</t>
  </si>
  <si>
    <t>苗伟丽</t>
  </si>
  <si>
    <t>山西潞圣选煤有限责任公司</t>
  </si>
  <si>
    <t>潞华办事处五里后村</t>
  </si>
  <si>
    <t>原文</t>
  </si>
  <si>
    <r>
      <rPr>
        <sz val="12"/>
        <color theme="1" tint="0.0499893185216834"/>
        <rFont val="宋体"/>
        <charset val="134"/>
      </rPr>
      <t>山西潞安华亿宏通煤化有限公司</t>
    </r>
    <r>
      <rPr>
        <sz val="12"/>
        <color theme="1" tint="0.0499893185216834"/>
        <rFont val="Times New Roman"/>
        <charset val="134"/>
      </rPr>
      <t xml:space="preserve"> </t>
    </r>
  </si>
  <si>
    <t>郭治亮</t>
  </si>
  <si>
    <r>
      <rPr>
        <sz val="12"/>
        <color theme="1" tint="0.0499893185216834"/>
        <rFont val="宋体"/>
        <charset val="134"/>
      </rPr>
      <t>潞城市同兴洗煤有限公司</t>
    </r>
    <r>
      <rPr>
        <b/>
        <sz val="12"/>
        <color theme="1" tint="0.0499893185216834"/>
        <rFont val="Times New Roman"/>
        <charset val="134"/>
      </rPr>
      <t> </t>
    </r>
  </si>
  <si>
    <t>王伟</t>
  </si>
  <si>
    <t>潞城市晟荣洗煤有限公司</t>
  </si>
  <si>
    <t>宋继军</t>
  </si>
  <si>
    <t>潞城市聚鑫煤业有限公司</t>
  </si>
  <si>
    <t>店上镇韩村</t>
  </si>
  <si>
    <t>郑玉堂</t>
  </si>
  <si>
    <t>潞城市兴旺洗喷煤有限公司</t>
  </si>
  <si>
    <t>原兴旺</t>
  </si>
  <si>
    <t>潞城市红升洗喷煤有限公司</t>
  </si>
  <si>
    <t>郭晋太</t>
  </si>
  <si>
    <t>潞城市金泽洗煤有限公司</t>
  </si>
  <si>
    <t>杜小刚</t>
  </si>
  <si>
    <t>潞城市新宏宝洗煤有限公司</t>
  </si>
  <si>
    <t>潞城市晟达能源选煤有限责任公司</t>
  </si>
  <si>
    <t>张廷安</t>
  </si>
  <si>
    <t>潞城市得利喷吹煤有限责任公司</t>
  </si>
  <si>
    <t>梁志清</t>
  </si>
  <si>
    <t>潞城市华能煤产业有限公司</t>
  </si>
  <si>
    <t>微子镇漫流岭村</t>
  </si>
  <si>
    <t>魏永良</t>
  </si>
  <si>
    <t>山西煤炭运销集团三元石窟煤业有限公司</t>
  </si>
  <si>
    <t>李泽龙</t>
  </si>
  <si>
    <t>原煤生产</t>
  </si>
  <si>
    <t>山西金达兴业能源集团有限公司</t>
  </si>
  <si>
    <t>6</t>
  </si>
  <si>
    <t>潞城市笃铮前熔剂厂</t>
  </si>
  <si>
    <t>成家川东邑村</t>
  </si>
  <si>
    <t>侯潞中</t>
  </si>
  <si>
    <t>煅烧窑</t>
  </si>
  <si>
    <t>潞城市玮升溶剂厂</t>
  </si>
  <si>
    <t>合室乡河后村</t>
  </si>
  <si>
    <t>蒋纬升</t>
  </si>
  <si>
    <t>潞城市光阳石灰有限公司</t>
  </si>
  <si>
    <t>史回乡宋家庄村</t>
  </si>
  <si>
    <t>李成奎</t>
  </si>
  <si>
    <t>潞城市和通石灰厂</t>
  </si>
  <si>
    <t>史回乡史回村</t>
  </si>
  <si>
    <t>韩拴柱</t>
  </si>
  <si>
    <t>潞城市煜辰熔剂厂</t>
  </si>
  <si>
    <t>李红</t>
  </si>
  <si>
    <t>潞城市九元活性石灰有限公司</t>
  </si>
  <si>
    <t>赵云方</t>
  </si>
  <si>
    <t>潞城市宏建熔剂厂</t>
  </si>
  <si>
    <t>史回乡垂阳村</t>
  </si>
  <si>
    <t>郭红波</t>
  </si>
  <si>
    <r>
      <rPr>
        <sz val="12"/>
        <color theme="1" tint="0.0499893185216834"/>
        <rFont val="宋体"/>
        <charset val="134"/>
      </rPr>
      <t>潞城市瑞兴冶金熔剂有限公司</t>
    </r>
    <r>
      <rPr>
        <b/>
        <sz val="12"/>
        <color theme="1" tint="0.0499893185216834"/>
        <rFont val="Times New Roman"/>
        <charset val="134"/>
      </rPr>
      <t> </t>
    </r>
  </si>
  <si>
    <t>杨爱国</t>
  </si>
  <si>
    <r>
      <rPr>
        <sz val="12"/>
        <color theme="1" tint="0.0499893185216834"/>
        <rFont val="宋体"/>
        <charset val="134"/>
      </rPr>
      <t>首钢长治钢铁有限公司</t>
    </r>
    <r>
      <rPr>
        <sz val="12"/>
        <color theme="1" tint="0.0499893185216834"/>
        <rFont val="Times New Roman"/>
        <charset val="134"/>
      </rPr>
      <t> </t>
    </r>
    <r>
      <rPr>
        <sz val="12"/>
        <color theme="1" tint="0.0499893185216834"/>
        <rFont val="宋体"/>
        <charset val="134"/>
      </rPr>
      <t>（熔剂）</t>
    </r>
  </si>
  <si>
    <t>马洪亮</t>
  </si>
  <si>
    <t>潞城市锦泰工贸有限公司</t>
  </si>
  <si>
    <t>史回乡黄漳村</t>
  </si>
  <si>
    <t>康钱垒</t>
  </si>
  <si>
    <t>潞城市宝源熔剂有限公司</t>
  </si>
  <si>
    <t>店上镇新建庄村</t>
  </si>
  <si>
    <t>焦进辉</t>
  </si>
  <si>
    <t>潞城市冯村金地石料厂</t>
  </si>
  <si>
    <t>微子镇冯村</t>
  </si>
  <si>
    <t>韩安红</t>
  </si>
  <si>
    <t>潞城市友好新型建材有限公司</t>
  </si>
  <si>
    <t>李艳海</t>
  </si>
  <si>
    <t>墙砖</t>
  </si>
  <si>
    <t>潞城市益农煤矸石制砖有限公司</t>
  </si>
  <si>
    <t>杜宏伟</t>
  </si>
  <si>
    <t>潞城市高葆真节能建材有限公司</t>
  </si>
  <si>
    <t>店上镇赤头村</t>
  </si>
  <si>
    <t>高宝</t>
  </si>
  <si>
    <t>长治市首尔恒通工贸有限公司</t>
  </si>
  <si>
    <t>张巍</t>
  </si>
  <si>
    <t>潞城市龙信达建材有限公司</t>
  </si>
  <si>
    <t>李旭旺</t>
  </si>
  <si>
    <t>砌块</t>
  </si>
  <si>
    <t>蒸汽砌块</t>
  </si>
  <si>
    <t>潞城市绿建墙体保温材料有限公司</t>
  </si>
  <si>
    <t>申胜利</t>
  </si>
  <si>
    <r>
      <rPr>
        <sz val="12"/>
        <color theme="1" tint="0.0499893185216834"/>
        <rFont val="Times New Roman"/>
        <charset val="134"/>
      </rPr>
      <t>10</t>
    </r>
    <r>
      <rPr>
        <sz val="12"/>
        <color theme="1" tint="0.0499893185216834"/>
        <rFont val="宋体"/>
        <charset val="134"/>
      </rPr>
      <t>万立方</t>
    </r>
  </si>
  <si>
    <t>未完成无组织排放改造的错峰停产，完成无组织治理的停产。错峰运输：停止汽车运输</t>
  </si>
  <si>
    <r>
      <rPr>
        <sz val="12"/>
        <color theme="1" tint="0.0499893185216834"/>
        <rFont val="宋体"/>
        <charset val="134"/>
      </rPr>
      <t>未完成无组织排放改造的错峰停产，完成无组织治理的停产。错峰运输：高排放车辆禁止运输，限制国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</si>
  <si>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未完成无组织排放改造的错峰停产，完成无组织治理的停产。错峰运输：高排放车辆禁止运输，限制国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</si>
  <si>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r>
      <rPr>
        <sz val="12"/>
        <color theme="1" tint="0.0499893185216834"/>
        <rFont val="宋体"/>
        <charset val="134"/>
      </rPr>
      <t>潞城市焱森环保建材有限公司</t>
    </r>
    <r>
      <rPr>
        <b/>
        <sz val="12"/>
        <color theme="1" tint="0.0499893185216834"/>
        <rFont val="Times New Roman"/>
        <charset val="134"/>
      </rPr>
      <t> </t>
    </r>
  </si>
  <si>
    <t>黄牛蹄乡李庄村</t>
  </si>
  <si>
    <t>黄红斌</t>
  </si>
  <si>
    <r>
      <rPr>
        <sz val="12"/>
        <color theme="1" tint="0.0499893185216834"/>
        <rFont val="Times New Roman"/>
        <charset val="134"/>
      </rPr>
      <t>1.3</t>
    </r>
    <r>
      <rPr>
        <sz val="12"/>
        <color theme="1" tint="0.0499893185216834"/>
        <rFont val="宋体"/>
        <charset val="134"/>
      </rPr>
      <t>亿块</t>
    </r>
  </si>
  <si>
    <t>潞城市瑞泰砖业有限公司</t>
  </si>
  <si>
    <t>史回乡白家沟村</t>
  </si>
  <si>
    <t>贾王斌</t>
  </si>
  <si>
    <r>
      <rPr>
        <sz val="12"/>
        <color theme="1" tint="0.0499893185216834"/>
        <rFont val="宋体"/>
        <charset val="134"/>
      </rPr>
      <t>潞城市锦義新型环保建材有限公司</t>
    </r>
    <r>
      <rPr>
        <sz val="12"/>
        <color theme="1" tint="0.0499893185216834"/>
        <rFont val="Times New Roman"/>
        <charset val="134"/>
      </rPr>
      <t xml:space="preserve"> </t>
    </r>
  </si>
  <si>
    <t>史回乡杨家庄村</t>
  </si>
  <si>
    <t>于广义</t>
  </si>
  <si>
    <t>长治市信达通建材有限公司</t>
  </si>
  <si>
    <t>史回乡曲里村</t>
  </si>
  <si>
    <t>孟建红</t>
  </si>
  <si>
    <t>潞城市民泰建材有限公司</t>
  </si>
  <si>
    <t>微子镇漫流河村</t>
  </si>
  <si>
    <t>王申堂</t>
  </si>
  <si>
    <t>潞城市炼鸿锋建材有限公司</t>
  </si>
  <si>
    <t>微子镇贾街村</t>
  </si>
  <si>
    <t>申联宏</t>
  </si>
  <si>
    <t>潞城市亨盛新型建材有限公司</t>
  </si>
  <si>
    <t>潞华办事处西南山村</t>
  </si>
  <si>
    <t>关为民</t>
  </si>
  <si>
    <r>
      <rPr>
        <sz val="12"/>
        <color theme="1" tint="0.0499893185216834"/>
        <rFont val="宋体"/>
        <charset val="134"/>
      </rPr>
      <t>潞城市元泰新型建材有限公司</t>
    </r>
    <r>
      <rPr>
        <b/>
        <sz val="12"/>
        <color theme="1" tint="0.0499893185216834"/>
        <rFont val="Times New Roman"/>
        <charset val="134"/>
      </rPr>
      <t> </t>
    </r>
  </si>
  <si>
    <t>潞华办事处侯家庄村</t>
  </si>
  <si>
    <t>王建平</t>
  </si>
  <si>
    <r>
      <rPr>
        <sz val="12"/>
        <color theme="1" tint="0.0499893185216834"/>
        <rFont val="宋体"/>
        <charset val="134"/>
      </rPr>
      <t>潞城市合兴新型墙材有限公司</t>
    </r>
    <r>
      <rPr>
        <b/>
        <sz val="12"/>
        <color theme="1" tint="0.0499893185216834"/>
        <rFont val="Times New Roman"/>
        <charset val="134"/>
      </rPr>
      <t> </t>
    </r>
  </si>
  <si>
    <t>合室乡堡头村</t>
  </si>
  <si>
    <t>蒋金平</t>
  </si>
  <si>
    <t>潞城市卓越水泥有限公司</t>
  </si>
  <si>
    <t>闵江宁</t>
  </si>
  <si>
    <t>水泥生产线</t>
  </si>
  <si>
    <t>山西晋牌水泥集团晋川建材有限公司</t>
  </si>
  <si>
    <t>申建明</t>
  </si>
  <si>
    <t>水泥磨生产线</t>
  </si>
  <si>
    <t>矿渣粉</t>
  </si>
  <si>
    <t>潞城市中宝建材有限公司</t>
  </si>
  <si>
    <t>常建</t>
  </si>
  <si>
    <t>特种水泥生产线</t>
  </si>
  <si>
    <t>特种水泥</t>
  </si>
  <si>
    <t>长治市沐泰环保科技发展有限公司</t>
  </si>
  <si>
    <t>潞华办事处史坊村</t>
  </si>
  <si>
    <r>
      <rPr>
        <sz val="12"/>
        <color theme="1" tint="0.0499893185216834"/>
        <rFont val="宋体"/>
        <charset val="134"/>
      </rPr>
      <t>李忠岐</t>
    </r>
    <r>
      <rPr>
        <sz val="12"/>
        <color theme="1" tint="0.0499893185216834"/>
        <rFont val="Times New Roman"/>
        <charset val="134"/>
      </rPr>
      <t xml:space="preserve"> </t>
    </r>
  </si>
  <si>
    <t>矿渣粉生产线</t>
  </si>
  <si>
    <t>潞城市晋享建材有限责任公司</t>
  </si>
  <si>
    <r>
      <rPr>
        <sz val="12"/>
        <color theme="1" tint="0.0499893185216834"/>
        <rFont val="宋体"/>
        <charset val="134"/>
      </rPr>
      <t>崔享</t>
    </r>
    <r>
      <rPr>
        <sz val="12"/>
        <color theme="1" tint="0.0499893185216834"/>
        <rFont val="Times New Roman"/>
        <charset val="134"/>
      </rPr>
      <t xml:space="preserve"> </t>
    </r>
  </si>
  <si>
    <t>潞城市凤凰建材有限公司</t>
  </si>
  <si>
    <t>杜英革</t>
  </si>
  <si>
    <t>潞城市新砚魁建材有限公司</t>
  </si>
  <si>
    <r>
      <rPr>
        <sz val="12"/>
        <color theme="1" tint="0.0499893185216834"/>
        <rFont val="宋体"/>
        <charset val="134"/>
      </rPr>
      <t>潞城市博友建材有限公司</t>
    </r>
    <r>
      <rPr>
        <b/>
        <sz val="12"/>
        <color theme="1" tint="0.0499893185216834"/>
        <rFont val="Times New Roman"/>
        <charset val="134"/>
      </rPr>
      <t> </t>
    </r>
  </si>
  <si>
    <t>史回乡上栗村</t>
  </si>
  <si>
    <t>盖宏</t>
  </si>
  <si>
    <r>
      <rPr>
        <sz val="12"/>
        <color theme="1" tint="0.0499893185216834"/>
        <rFont val="宋体"/>
        <charset val="134"/>
      </rPr>
      <t>潞城市宝源熔剂有限公司采石厂</t>
    </r>
    <r>
      <rPr>
        <b/>
        <sz val="12"/>
        <color theme="1" tint="0.0499893185216834"/>
        <rFont val="Times New Roman"/>
        <charset val="134"/>
      </rPr>
      <t> </t>
    </r>
  </si>
  <si>
    <t>店上镇温村</t>
  </si>
  <si>
    <t>原占斌</t>
  </si>
  <si>
    <t>潞城市久复顺石料加工厂</t>
  </si>
  <si>
    <t>茹志刚</t>
  </si>
  <si>
    <t>潞城市东明矿业有限公司</t>
  </si>
  <si>
    <t>店上镇周武村</t>
  </si>
  <si>
    <t>冯炳斌</t>
  </si>
  <si>
    <t>潞城市成功工贸有限公司</t>
  </si>
  <si>
    <t>史回乡小常村</t>
  </si>
  <si>
    <r>
      <rPr>
        <sz val="12"/>
        <color theme="1" tint="0.0499893185216834"/>
        <rFont val="宋体"/>
        <charset val="134"/>
      </rPr>
      <t>崔晓旭</t>
    </r>
    <r>
      <rPr>
        <sz val="12"/>
        <color theme="1" tint="0.0499893185216834"/>
        <rFont val="Times New Roman"/>
        <charset val="134"/>
      </rPr>
      <t xml:space="preserve"> </t>
    </r>
  </si>
  <si>
    <t>潞城市鑫光工贸有限公司</t>
  </si>
  <si>
    <t>田琴香</t>
  </si>
  <si>
    <t>潞城市元丰建材有限公司</t>
  </si>
  <si>
    <t>微子镇郝家沟村</t>
  </si>
  <si>
    <t>郝建平</t>
  </si>
  <si>
    <t>潞城市新金地建材有限公司</t>
  </si>
  <si>
    <r>
      <rPr>
        <sz val="12"/>
        <color theme="1" tint="0.0499893185216834"/>
        <rFont val="宋体"/>
        <charset val="134"/>
      </rPr>
      <t>潞城市新伟能建材有限责任公司</t>
    </r>
    <r>
      <rPr>
        <b/>
        <sz val="12"/>
        <color theme="1" tint="0.0499893185216834"/>
        <rFont val="Times New Roman"/>
        <charset val="134"/>
      </rPr>
      <t> </t>
    </r>
  </si>
  <si>
    <t>潞华办事处王山坪村</t>
  </si>
  <si>
    <t>茹鑫磊</t>
  </si>
  <si>
    <t>山西斯远矿业有限公司</t>
  </si>
  <si>
    <t>合室乡西岭村</t>
  </si>
  <si>
    <t>刘莲英</t>
  </si>
  <si>
    <t>潞城市远东采石有限公司</t>
  </si>
  <si>
    <t>合室乡合室村</t>
  </si>
  <si>
    <t>邢景涛</t>
  </si>
  <si>
    <t>潞城市明星砂业有限公司</t>
  </si>
  <si>
    <t>吕晓燕</t>
  </si>
  <si>
    <r>
      <rPr>
        <sz val="12"/>
        <color theme="1" tint="0.0499893185216834"/>
        <rFont val="宋体"/>
        <charset val="134"/>
      </rPr>
      <t>潞城市安青建材厂</t>
    </r>
    <r>
      <rPr>
        <sz val="12"/>
        <color theme="1" tint="0.0499893185216834"/>
        <rFont val="Times New Roman"/>
        <charset val="134"/>
      </rPr>
      <t xml:space="preserve"> </t>
    </r>
  </si>
  <si>
    <t>潞华办事处岭后村</t>
  </si>
  <si>
    <t>吴安青</t>
  </si>
  <si>
    <t>石膏粉生产线</t>
  </si>
  <si>
    <t>石膏粉</t>
  </si>
  <si>
    <t>潞城市荣达建材有限公司</t>
  </si>
  <si>
    <t>潞华办事处东贾村</t>
  </si>
  <si>
    <t>杨俊青</t>
  </si>
  <si>
    <t>潞城市明柳环保建材有限公司</t>
  </si>
  <si>
    <t>王青</t>
  </si>
  <si>
    <t>潞城市泰山石膏建材有限公司</t>
  </si>
  <si>
    <t>舒水旺</t>
  </si>
  <si>
    <t>潞城市汇宝石膏建材厂</t>
  </si>
  <si>
    <t>秦银财</t>
  </si>
  <si>
    <t>潞城市自强石膏粉厂</t>
  </si>
  <si>
    <t>郗建斌</t>
  </si>
  <si>
    <r>
      <rPr>
        <sz val="12"/>
        <color theme="1" tint="0.0499893185216834"/>
        <rFont val="宋体"/>
        <charset val="134"/>
      </rPr>
      <t>潞城市文奇建材有限公司</t>
    </r>
    <r>
      <rPr>
        <b/>
        <sz val="12"/>
        <color theme="1" tint="0.0499893185216834"/>
        <rFont val="Times New Roman"/>
        <charset val="134"/>
      </rPr>
      <t> </t>
    </r>
  </si>
  <si>
    <t>史回乡楼后村</t>
  </si>
  <si>
    <t>程文琦</t>
  </si>
  <si>
    <t>潞城市汕口石膏粉厂</t>
  </si>
  <si>
    <t>史回乡汕口村</t>
  </si>
  <si>
    <t>杨爱青</t>
  </si>
  <si>
    <t>潞城市东平建材厂</t>
  </si>
  <si>
    <t>郭买栓</t>
  </si>
  <si>
    <r>
      <rPr>
        <sz val="12"/>
        <color theme="1" tint="0.0499893185216834"/>
        <rFont val="宋体"/>
        <charset val="134"/>
      </rPr>
      <t>潞城市潞洋石膏建材有限公司</t>
    </r>
    <r>
      <rPr>
        <b/>
        <sz val="12"/>
        <color theme="1" tint="0.0499893185216834"/>
        <rFont val="Times New Roman"/>
        <charset val="134"/>
      </rPr>
      <t> </t>
    </r>
  </si>
  <si>
    <t>王苗俊</t>
  </si>
  <si>
    <t>潞城市靳西石膏粉厂</t>
  </si>
  <si>
    <t>微子镇靳西村</t>
  </si>
  <si>
    <t>郝志龙</t>
  </si>
  <si>
    <t>潞城市天龙石膏建材有限公司</t>
  </si>
  <si>
    <t>马福斌</t>
  </si>
  <si>
    <t>泰山石膏有限公司潞城分公司</t>
  </si>
  <si>
    <t>彭世亮</t>
  </si>
  <si>
    <t>石膏板生产线</t>
  </si>
  <si>
    <t>潞城市天元再生资源有限公司</t>
  </si>
  <si>
    <t>成家川办事处成家川村</t>
  </si>
  <si>
    <t>郜新民</t>
  </si>
  <si>
    <t>苯胺固废处置生产线</t>
  </si>
  <si>
    <r>
      <rPr>
        <sz val="12"/>
        <color theme="1" tint="0.0499893185216834"/>
        <rFont val="Times New Roman"/>
        <charset val="134"/>
      </rPr>
      <t>5500</t>
    </r>
    <r>
      <rPr>
        <sz val="12"/>
        <color theme="1" tint="0.0499893185216834"/>
        <rFont val="宋体"/>
        <charset val="134"/>
      </rPr>
      <t>吨</t>
    </r>
  </si>
  <si>
    <r>
      <rPr>
        <sz val="12"/>
        <color theme="1" tint="0.0499893185216834"/>
        <rFont val="宋体"/>
        <charset val="134"/>
      </rPr>
      <t>共</t>
    </r>
    <r>
      <rPr>
        <sz val="12"/>
        <color theme="1" tint="0.0499893185216834"/>
        <rFont val="Times New Roman"/>
        <charset val="134"/>
      </rPr>
      <t>4</t>
    </r>
    <r>
      <rPr>
        <sz val="12"/>
        <color theme="1" tint="0.0499893185216834"/>
        <rFont val="宋体"/>
        <charset val="134"/>
      </rPr>
      <t>台精馏塔，限产期间停运</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</si>
  <si>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共</t>
    </r>
    <r>
      <rPr>
        <sz val="12"/>
        <color theme="1" tint="0.0499893185216834"/>
        <rFont val="Times New Roman"/>
        <charset val="134"/>
      </rPr>
      <t>4</t>
    </r>
    <r>
      <rPr>
        <sz val="12"/>
        <color theme="1" tint="0.0499893185216834"/>
        <rFont val="宋体"/>
        <charset val="134"/>
      </rPr>
      <t>台精馏塔，限产期间停运</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</si>
  <si>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共</t>
    </r>
    <r>
      <rPr>
        <sz val="12"/>
        <color theme="1" tint="0.0499893185216834"/>
        <rFont val="Times New Roman"/>
        <charset val="134"/>
      </rPr>
      <t>4</t>
    </r>
    <r>
      <rPr>
        <sz val="12"/>
        <color theme="1" tint="0.0499893185216834"/>
        <rFont val="宋体"/>
        <charset val="134"/>
      </rPr>
      <t>台精馏塔，限产期间停运</t>
    </r>
    <r>
      <rPr>
        <sz val="12"/>
        <color theme="1" tint="0.0499893185216834"/>
        <rFont val="Times New Roman"/>
        <charset val="134"/>
      </rPr>
      <t>2</t>
    </r>
    <r>
      <rPr>
        <sz val="12"/>
        <color theme="1" tint="0.0499893185216834"/>
        <rFont val="宋体"/>
        <charset val="134"/>
      </rPr>
      <t>台，预计限产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</si>
  <si>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硝基苯固废处置生产线</t>
  </si>
  <si>
    <t>硝基苯</t>
  </si>
  <si>
    <r>
      <rPr>
        <sz val="12"/>
        <color theme="1" tint="0.0499893185216834"/>
        <rFont val="Times New Roman"/>
        <charset val="134"/>
      </rPr>
      <t>3500</t>
    </r>
    <r>
      <rPr>
        <sz val="12"/>
        <color theme="1" tint="0.0499893185216834"/>
        <rFont val="宋体"/>
        <charset val="134"/>
      </rPr>
      <t>吨</t>
    </r>
  </si>
  <si>
    <r>
      <rPr>
        <sz val="12"/>
        <rFont val="宋体"/>
        <charset val="134"/>
      </rPr>
      <t>天脊集团塑料有限公司</t>
    </r>
    <r>
      <rPr>
        <b/>
        <sz val="12"/>
        <rFont val="Times New Roman"/>
        <charset val="134"/>
      </rPr>
      <t> </t>
    </r>
  </si>
  <si>
    <r>
      <rPr>
        <sz val="12"/>
        <rFont val="宋体"/>
        <charset val="134"/>
      </rPr>
      <t>李果林</t>
    </r>
    <r>
      <rPr>
        <sz val="12"/>
        <rFont val="Times New Roman"/>
        <charset val="134"/>
      </rPr>
      <t xml:space="preserve"> </t>
    </r>
  </si>
  <si>
    <t>编织袋生产线</t>
  </si>
  <si>
    <t>编织袋</t>
  </si>
  <si>
    <r>
      <rPr>
        <sz val="12"/>
        <rFont val="Times New Roman"/>
        <charset val="134"/>
      </rPr>
      <t>4955</t>
    </r>
    <r>
      <rPr>
        <sz val="12"/>
        <rFont val="宋体"/>
        <charset val="134"/>
      </rPr>
      <t>万条</t>
    </r>
  </si>
  <si>
    <r>
      <rPr>
        <sz val="12"/>
        <rFont val="Times New Roman"/>
        <charset val="134"/>
      </rPr>
      <t>6000</t>
    </r>
    <r>
      <rPr>
        <sz val="12"/>
        <rFont val="宋体"/>
        <charset val="134"/>
      </rPr>
      <t>万条</t>
    </r>
  </si>
  <si>
    <r>
      <rPr>
        <sz val="12"/>
        <rFont val="宋体"/>
        <charset val="134"/>
      </rPr>
      <t>涉VOCs工段停产。错峰运输：高排放车辆禁止运输，限制国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</si>
  <si>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停1台拉丝机、停1台印刷机、停1台涂膜机、停2台吹塑机。错峰运输：高排放车辆禁止运输，限制国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</si>
  <si>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天脊集团精细化工有限公司</t>
  </si>
  <si>
    <t>肥料制造</t>
  </si>
  <si>
    <t>周劳锁</t>
  </si>
  <si>
    <t>硝酸铵钙生产线</t>
  </si>
  <si>
    <t>硝钙系列产品及硝酸铵钙</t>
  </si>
  <si>
    <r>
      <rPr>
        <sz val="12"/>
        <color theme="1" tint="0.0499893185216834"/>
        <rFont val="宋体"/>
        <charset val="134"/>
      </rPr>
      <t>系列产品</t>
    </r>
    <r>
      <rPr>
        <sz val="12"/>
        <color theme="1" tint="0.0499893185216834"/>
        <rFont val="Times New Roman"/>
        <charset val="134"/>
      </rPr>
      <t>6</t>
    </r>
    <r>
      <rPr>
        <sz val="12"/>
        <color theme="1" tint="0.0499893185216834"/>
        <rFont val="宋体"/>
        <charset val="134"/>
      </rPr>
      <t>万吨铵钙</t>
    </r>
    <r>
      <rPr>
        <sz val="12"/>
        <color theme="1" tint="0.0499893185216834"/>
        <rFont val="Times New Roman"/>
        <charset val="134"/>
      </rPr>
      <t>1.8</t>
    </r>
    <r>
      <rPr>
        <sz val="12"/>
        <color theme="1" tint="0.0499893185216834"/>
        <rFont val="宋体"/>
        <charset val="134"/>
      </rPr>
      <t>万吨</t>
    </r>
  </si>
  <si>
    <r>
      <rPr>
        <sz val="12"/>
        <color theme="1" tint="0.0499893185216834"/>
        <rFont val="宋体"/>
        <charset val="134"/>
      </rPr>
      <t>系列产品</t>
    </r>
    <r>
      <rPr>
        <sz val="12"/>
        <color theme="1" tint="0.0499893185216834"/>
        <rFont val="Times New Roman"/>
        <charset val="134"/>
      </rPr>
      <t>8</t>
    </r>
    <r>
      <rPr>
        <sz val="12"/>
        <color theme="1" tint="0.0499893185216834"/>
        <rFont val="宋体"/>
        <charset val="134"/>
      </rPr>
      <t>万吨铵钙</t>
    </r>
    <r>
      <rPr>
        <sz val="12"/>
        <color theme="1" tint="0.0499893185216834"/>
        <rFont val="Times New Roman"/>
        <charset val="134"/>
      </rPr>
      <t>20000</t>
    </r>
    <r>
      <rPr>
        <sz val="12"/>
        <color theme="1" tint="0.0499893185216834"/>
        <rFont val="宋体"/>
        <charset val="134"/>
      </rPr>
      <t>吨</t>
    </r>
  </si>
  <si>
    <r>
      <rPr>
        <sz val="12"/>
        <color theme="1" tint="0.0499893185216834"/>
        <rFont val="Times New Roman"/>
        <charset val="134"/>
      </rPr>
      <t>3</t>
    </r>
    <r>
      <rPr>
        <sz val="12"/>
        <color theme="1" tint="0.0499893185216834"/>
        <rFont val="宋体"/>
        <charset val="134"/>
      </rPr>
      <t>条硝酸钙生产线六个蒸发器停
三个；</t>
    </r>
    <r>
      <rPr>
        <sz val="12"/>
        <color theme="1" tint="0.0499893185216834"/>
        <rFont val="Times New Roman"/>
        <charset val="134"/>
      </rPr>
      <t>2</t>
    </r>
    <r>
      <rPr>
        <sz val="12"/>
        <color theme="1" tint="0.0499893185216834"/>
        <rFont val="宋体"/>
        <charset val="134"/>
      </rPr>
      <t>条硝酸铵钙生产线停</t>
    </r>
    <r>
      <rPr>
        <sz val="12"/>
        <color theme="1" tint="0.0499893185216834"/>
        <rFont val="Times New Roman"/>
        <charset val="134"/>
      </rPr>
      <t>1</t>
    </r>
    <r>
      <rPr>
        <sz val="12"/>
        <color theme="1" tint="0.0499893185216834"/>
        <rFont val="宋体"/>
        <charset val="134"/>
      </rPr>
      <t>条；错峰运输：停止运输</t>
    </r>
  </si>
  <si>
    <r>
      <rPr>
        <sz val="12"/>
        <color theme="1" tint="0.0499893185216834"/>
        <rFont val="Times New Roman"/>
        <charset val="134"/>
      </rPr>
      <t>3</t>
    </r>
    <r>
      <rPr>
        <sz val="12"/>
        <color theme="1" tint="0.0499893185216834"/>
        <rFont val="宋体"/>
        <charset val="134"/>
      </rPr>
      <t>条硝酸钙生产线六个蒸发器停三个停
；</t>
    </r>
    <r>
      <rPr>
        <sz val="12"/>
        <color theme="1" tint="0.0499893185216834"/>
        <rFont val="Times New Roman"/>
        <charset val="134"/>
      </rPr>
      <t>2</t>
    </r>
    <r>
      <rPr>
        <sz val="12"/>
        <color theme="1" tint="0.0499893185216834"/>
        <rFont val="宋体"/>
        <charset val="134"/>
      </rPr>
      <t>条硝酸铵钙生产线停</t>
    </r>
    <r>
      <rPr>
        <sz val="12"/>
        <color theme="1" tint="0.0499893185216834"/>
        <rFont val="Times New Roman"/>
        <charset val="134"/>
      </rPr>
      <t>1</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</si>
  <si>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Times New Roman"/>
        <charset val="134"/>
      </rPr>
      <t>3</t>
    </r>
    <r>
      <rPr>
        <sz val="12"/>
        <color theme="1" tint="0.0499893185216834"/>
        <rFont val="宋体"/>
        <charset val="134"/>
      </rPr>
      <t>条硝酸钙生产线停</t>
    </r>
    <r>
      <rPr>
        <sz val="12"/>
        <color theme="1" tint="0.0499893185216834"/>
        <rFont val="Times New Roman"/>
        <charset val="134"/>
      </rPr>
      <t xml:space="preserve">
2</t>
    </r>
    <r>
      <rPr>
        <sz val="12"/>
        <color theme="1" tint="0.0499893185216834"/>
        <rFont val="宋体"/>
        <charset val="134"/>
      </rPr>
      <t>条；</t>
    </r>
    <r>
      <rPr>
        <sz val="12"/>
        <color theme="1" tint="0.0499893185216834"/>
        <rFont val="Times New Roman"/>
        <charset val="134"/>
      </rPr>
      <t>2</t>
    </r>
    <r>
      <rPr>
        <sz val="12"/>
        <color theme="1" tint="0.0499893185216834"/>
        <rFont val="宋体"/>
        <charset val="134"/>
      </rPr>
      <t>条硝酸铵钙生产线停</t>
    </r>
    <r>
      <rPr>
        <sz val="12"/>
        <color theme="1" tint="0.0499893185216834"/>
        <rFont val="Times New Roman"/>
        <charset val="134"/>
      </rPr>
      <t>1</t>
    </r>
    <r>
      <rPr>
        <sz val="12"/>
        <color theme="1" tint="0.0499893185216834"/>
        <rFont val="宋体"/>
        <charset val="134"/>
      </rPr>
      <t>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</si>
  <si>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山西潞龙塑业有限公司</t>
  </si>
  <si>
    <t>微子镇王都庄村</t>
  </si>
  <si>
    <t>缪正局</t>
  </si>
  <si>
    <t>废旧塑料再生利用生产线</t>
  </si>
  <si>
    <t>聚丙烯颗粒</t>
  </si>
  <si>
    <r>
      <rPr>
        <sz val="12"/>
        <rFont val="Times New Roman"/>
        <charset val="134"/>
      </rPr>
      <t>200</t>
    </r>
    <r>
      <rPr>
        <sz val="12"/>
        <rFont val="宋体"/>
        <charset val="134"/>
      </rPr>
      <t>吨</t>
    </r>
  </si>
  <si>
    <r>
      <rPr>
        <sz val="12"/>
        <rFont val="Times New Roman"/>
        <charset val="134"/>
      </rPr>
      <t>3000</t>
    </r>
    <r>
      <rPr>
        <sz val="12"/>
        <rFont val="宋体"/>
        <charset val="134"/>
      </rPr>
      <t>吨</t>
    </r>
  </si>
  <si>
    <r>
      <rPr>
        <sz val="12"/>
        <rFont val="宋体"/>
        <charset val="134"/>
      </rPr>
      <t>涉VOCs工段停产。错峰运输：高排放车辆禁止运输，限制国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运输车辆比例，为正常量的20</t>
    </r>
    <r>
      <rPr>
        <sz val="12"/>
        <rFont val="Times New Roman"/>
        <charset val="134"/>
      </rPr>
      <t>%</t>
    </r>
  </si>
  <si>
    <t>天脊集团兴化实业有限公司</t>
  </si>
  <si>
    <t>付孟群</t>
  </si>
  <si>
    <t>三元肥生产线</t>
  </si>
  <si>
    <t>三元肥</t>
  </si>
  <si>
    <t>原料加料停一套；错峰运输：停止公路运输</t>
  </si>
  <si>
    <r>
      <rPr>
        <sz val="12"/>
        <color theme="1" tint="0.0499893185216834"/>
        <rFont val="宋体"/>
        <charset val="134"/>
      </rPr>
      <t>原料加料停一套；错峰运输：高排放车辆禁止运输，限制正常国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</si>
  <si>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原料加料停一套；错峰运输：高排放车辆禁止运输，限制正常国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</si>
  <si>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长治市首尔恒通工贸有限公司（搅拌站）</t>
  </si>
  <si>
    <t>混凝土生产线</t>
  </si>
  <si>
    <r>
      <rPr>
        <sz val="12"/>
        <color theme="1" tint="0.0499893185216834"/>
        <rFont val="Times New Roman"/>
        <charset val="134"/>
      </rPr>
      <t>1.128</t>
    </r>
    <r>
      <rPr>
        <sz val="12"/>
        <color theme="1" tint="0.0499893185216834"/>
        <rFont val="宋体"/>
        <charset val="134"/>
      </rPr>
      <t>万方</t>
    </r>
  </si>
  <si>
    <t>万方</t>
  </si>
  <si>
    <r>
      <rPr>
        <sz val="12"/>
        <color theme="1" tint="0.0499893185216834"/>
        <rFont val="Times New Roman"/>
        <charset val="134"/>
      </rPr>
      <t>40</t>
    </r>
    <r>
      <rPr>
        <sz val="12"/>
        <color theme="1" tint="0.0499893185216834"/>
        <rFont val="宋体"/>
        <charset val="134"/>
      </rPr>
      <t>万方</t>
    </r>
  </si>
  <si>
    <t>潞城市亿兴建材有限公司</t>
  </si>
  <si>
    <r>
      <rPr>
        <sz val="12"/>
        <color theme="1" tint="0.0499893185216834"/>
        <rFont val="Times New Roman"/>
        <charset val="134"/>
      </rPr>
      <t>1.6</t>
    </r>
    <r>
      <rPr>
        <sz val="12"/>
        <color theme="1" tint="0.0499893185216834"/>
        <rFont val="宋体"/>
        <charset val="134"/>
      </rPr>
      <t>万方</t>
    </r>
  </si>
  <si>
    <r>
      <rPr>
        <sz val="12"/>
        <color theme="1" tint="0.0499893185216834"/>
        <rFont val="Times New Roman"/>
        <charset val="134"/>
      </rPr>
      <t>100</t>
    </r>
    <r>
      <rPr>
        <sz val="12"/>
        <color theme="1" tint="0.0499893185216834"/>
        <rFont val="宋体"/>
        <charset val="134"/>
      </rPr>
      <t>万方</t>
    </r>
  </si>
  <si>
    <r>
      <rPr>
        <sz val="12"/>
        <color theme="1" tint="0.0499893185216834"/>
        <rFont val="宋体"/>
        <charset val="134"/>
      </rPr>
      <t>潞城市宝通商品砼有限公司</t>
    </r>
    <r>
      <rPr>
        <b/>
        <sz val="12"/>
        <color theme="1" tint="0.0499893185216834"/>
        <rFont val="Times New Roman"/>
        <charset val="134"/>
      </rPr>
      <t> </t>
    </r>
  </si>
  <si>
    <t>韩春喜</t>
  </si>
  <si>
    <r>
      <rPr>
        <sz val="12"/>
        <color theme="1" tint="0.0499893185216834"/>
        <rFont val="Times New Roman"/>
        <charset val="134"/>
      </rPr>
      <t>0.86</t>
    </r>
    <r>
      <rPr>
        <sz val="12"/>
        <color theme="1" tint="0.0499893185216834"/>
        <rFont val="宋体"/>
        <charset val="134"/>
      </rPr>
      <t>万方</t>
    </r>
  </si>
  <si>
    <r>
      <rPr>
        <sz val="12"/>
        <color theme="1" tint="0.0499893185216834"/>
        <rFont val="Times New Roman"/>
        <charset val="134"/>
      </rPr>
      <t>60</t>
    </r>
    <r>
      <rPr>
        <sz val="12"/>
        <color theme="1" tint="0.0499893185216834"/>
        <rFont val="宋体"/>
        <charset val="134"/>
      </rPr>
      <t>万立方</t>
    </r>
  </si>
  <si>
    <r>
      <rPr>
        <sz val="12"/>
        <rFont val="宋体"/>
        <charset val="134"/>
      </rPr>
      <t>潞城市远翔科技发展有限公司</t>
    </r>
    <r>
      <rPr>
        <b/>
        <sz val="12"/>
        <rFont val="Times New Roman"/>
        <charset val="134"/>
      </rPr>
      <t> </t>
    </r>
  </si>
  <si>
    <t>王玉平</t>
  </si>
  <si>
    <t>塑料编织袋</t>
  </si>
  <si>
    <r>
      <rPr>
        <sz val="12"/>
        <rFont val="Times New Roman"/>
        <charset val="134"/>
      </rPr>
      <t>2740</t>
    </r>
    <r>
      <rPr>
        <sz val="12"/>
        <rFont val="宋体"/>
        <charset val="134"/>
      </rPr>
      <t>万条</t>
    </r>
  </si>
  <si>
    <r>
      <rPr>
        <sz val="12"/>
        <rFont val="Times New Roman"/>
        <charset val="134"/>
      </rPr>
      <t>8000</t>
    </r>
    <r>
      <rPr>
        <sz val="12"/>
        <rFont val="宋体"/>
        <charset val="134"/>
      </rPr>
      <t>万条</t>
    </r>
  </si>
  <si>
    <r>
      <rPr>
        <sz val="12"/>
        <rFont val="宋体"/>
        <charset val="134"/>
      </rPr>
      <t>停1台拉丝机、停2台油墨、停1台涂膜。错峰运输：高排放车辆禁止运输，限制国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运输车辆比例，为正常量的20</t>
    </r>
    <r>
      <rPr>
        <sz val="12"/>
        <rFont val="Times New Roman"/>
        <charset val="134"/>
      </rPr>
      <t>%</t>
    </r>
  </si>
  <si>
    <r>
      <rPr>
        <sz val="12"/>
        <color theme="1" tint="0.0499893185216834"/>
        <rFont val="宋体"/>
        <charset val="134"/>
      </rPr>
      <t>天脊集团钾盐有限公司</t>
    </r>
    <r>
      <rPr>
        <b/>
        <sz val="12"/>
        <color theme="1" tint="0.0499893185216834"/>
        <rFont val="Times New Roman"/>
        <charset val="134"/>
      </rPr>
      <t> </t>
    </r>
  </si>
  <si>
    <t>张忠</t>
  </si>
  <si>
    <t>硝酸钾生产线</t>
  </si>
  <si>
    <t>硝酸钾</t>
  </si>
  <si>
    <r>
      <rPr>
        <sz val="12"/>
        <color theme="1" tint="0.0499893185216834"/>
        <rFont val="Times New Roman"/>
        <charset val="134"/>
      </rPr>
      <t>8013</t>
    </r>
    <r>
      <rPr>
        <sz val="12"/>
        <color theme="1" tint="0.0499893185216834"/>
        <rFont val="宋体"/>
        <charset val="134"/>
      </rPr>
      <t>吨</t>
    </r>
  </si>
  <si>
    <r>
      <rPr>
        <sz val="12"/>
        <color theme="1" tint="0.0499893185216834"/>
        <rFont val="Times New Roman"/>
        <charset val="134"/>
      </rPr>
      <t>1/</t>
    </r>
    <r>
      <rPr>
        <sz val="12"/>
        <color theme="1" tint="0.0499893185216834"/>
        <rFont val="宋体"/>
        <charset val="134"/>
      </rPr>
      <t>年</t>
    </r>
  </si>
  <si>
    <r>
      <rPr>
        <sz val="12"/>
        <color theme="1" tint="0.0499893185216834"/>
        <rFont val="宋体"/>
        <charset val="134"/>
      </rPr>
      <t>主产品硝酸钾蒸发器停用一套，结晶器停用</t>
    </r>
    <r>
      <rPr>
        <sz val="12"/>
        <color theme="1" tint="0.0499893185216834"/>
        <rFont val="Times New Roman"/>
        <charset val="134"/>
      </rPr>
      <t>3</t>
    </r>
    <r>
      <rPr>
        <sz val="12"/>
        <color theme="1" tint="0.0499893185216834"/>
        <rFont val="宋体"/>
        <charset val="134"/>
      </rPr>
      <t>台，限产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</si>
  <si>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主产品硝酸钾蒸发器停用一套，结晶器停用</t>
    </r>
    <r>
      <rPr>
        <sz val="12"/>
        <color theme="1" tint="0.0499893185216834"/>
        <rFont val="Times New Roman"/>
        <charset val="134"/>
      </rPr>
      <t>3</t>
    </r>
    <r>
      <rPr>
        <sz val="12"/>
        <color theme="1" tint="0.0499893185216834"/>
        <rFont val="宋体"/>
        <charset val="134"/>
      </rPr>
      <t>台，限产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</si>
  <si>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主产品硝酸钾蒸发器停用一套，结晶器停用</t>
    </r>
    <r>
      <rPr>
        <sz val="12"/>
        <color theme="1" tint="0.0499893185216834"/>
        <rFont val="Times New Roman"/>
        <charset val="134"/>
      </rPr>
      <t>3</t>
    </r>
    <r>
      <rPr>
        <sz val="12"/>
        <color theme="1" tint="0.0499893185216834"/>
        <rFont val="宋体"/>
        <charset val="134"/>
      </rPr>
      <t>台，限产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</si>
  <si>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潞城市大成化纤有限责任公司</t>
  </si>
  <si>
    <t>成忠民</t>
  </si>
  <si>
    <r>
      <rPr>
        <sz val="12"/>
        <rFont val="Times New Roman"/>
        <charset val="134"/>
      </rPr>
      <t>1200</t>
    </r>
    <r>
      <rPr>
        <sz val="12"/>
        <rFont val="宋体"/>
        <charset val="134"/>
      </rPr>
      <t>万条</t>
    </r>
  </si>
  <si>
    <r>
      <rPr>
        <sz val="12"/>
        <rFont val="Times New Roman"/>
        <charset val="134"/>
      </rPr>
      <t>1500</t>
    </r>
    <r>
      <rPr>
        <sz val="12"/>
        <rFont val="宋体"/>
        <charset val="134"/>
      </rPr>
      <t>万条</t>
    </r>
  </si>
  <si>
    <r>
      <rPr>
        <sz val="12"/>
        <color theme="1" tint="0.0499893185216834"/>
        <rFont val="宋体"/>
        <charset val="134"/>
      </rPr>
      <t>山西潞安长城机械有限公司</t>
    </r>
    <r>
      <rPr>
        <b/>
        <sz val="12"/>
        <color theme="1" tint="0.0499893185216834"/>
        <rFont val="Times New Roman"/>
        <charset val="134"/>
      </rPr>
      <t> </t>
    </r>
  </si>
  <si>
    <t>王庆兵</t>
  </si>
  <si>
    <t>113.022512</t>
  </si>
  <si>
    <r>
      <rPr>
        <sz val="12"/>
        <color theme="1" tint="0.0499893185216834"/>
        <rFont val="宋体"/>
        <charset val="134"/>
      </rPr>
      <t>模型制作</t>
    </r>
    <r>
      <rPr>
        <sz val="12"/>
        <color theme="1" tint="0.0499893185216834"/>
        <rFont val="Times New Roman"/>
        <charset val="134"/>
      </rPr>
      <t>-</t>
    </r>
    <r>
      <rPr>
        <sz val="12"/>
        <color theme="1" tint="0.0499893185216834"/>
        <rFont val="宋体"/>
        <charset val="134"/>
      </rPr>
      <t>浇筑</t>
    </r>
  </si>
  <si>
    <t>铸件</t>
  </si>
  <si>
    <t>潞城市泓钰节能建材有限公司</t>
  </si>
  <si>
    <t>张爱军</t>
  </si>
  <si>
    <t>113.076789</t>
  </si>
  <si>
    <t>保温板生产线</t>
  </si>
  <si>
    <t>潞城市润田硅酸钠厂</t>
  </si>
  <si>
    <t>裴剑平</t>
  </si>
  <si>
    <t>113.067470</t>
  </si>
  <si>
    <t>固体硅酸钠生产线</t>
  </si>
  <si>
    <t>硅酸钠</t>
  </si>
  <si>
    <t>山西潞安民爆器材有限责任公司</t>
  </si>
  <si>
    <t>郭达</t>
  </si>
  <si>
    <t>炸药</t>
  </si>
  <si>
    <t>潞城市金力达金属材料有限公司</t>
  </si>
  <si>
    <t>雷庆军</t>
  </si>
  <si>
    <t>有色金属材料深加工</t>
  </si>
  <si>
    <t>有色金属材料</t>
  </si>
  <si>
    <r>
      <rPr>
        <sz val="12"/>
        <rFont val="宋体"/>
        <charset val="134"/>
      </rPr>
      <t>山西永腾建材股份有限公司</t>
    </r>
    <r>
      <rPr>
        <b/>
        <sz val="12"/>
        <rFont val="Times New Roman"/>
        <charset val="134"/>
      </rPr>
      <t> </t>
    </r>
  </si>
  <si>
    <t>王京宇</t>
  </si>
  <si>
    <t>塑钢型材及管材生产线</t>
  </si>
  <si>
    <t>塑钢型材及管材</t>
  </si>
  <si>
    <t>潞城市鼎润工贸有限责任公司</t>
  </si>
  <si>
    <t>秦清堂</t>
  </si>
  <si>
    <t>混焦粉生产线</t>
  </si>
  <si>
    <t>混焦粉</t>
  </si>
  <si>
    <t>潞城市顺金商贸有限公司</t>
  </si>
  <si>
    <t>店上镇枣臻村</t>
  </si>
  <si>
    <t>高文亮</t>
  </si>
  <si>
    <t>潞城市伟信达工贸有限公司</t>
  </si>
  <si>
    <t>张伟</t>
  </si>
  <si>
    <t>潞城市盛达兴商贸有限公司</t>
  </si>
  <si>
    <t>许凤德</t>
  </si>
  <si>
    <r>
      <rPr>
        <sz val="12"/>
        <color theme="1" tint="0.0499893185216834"/>
        <rFont val="宋体"/>
        <charset val="134"/>
      </rPr>
      <t>潞城市长安筑路有限公司</t>
    </r>
    <r>
      <rPr>
        <b/>
        <sz val="12"/>
        <color theme="1" tint="0.0499893185216834"/>
        <rFont val="Times New Roman"/>
        <charset val="134"/>
      </rPr>
      <t> </t>
    </r>
  </si>
  <si>
    <t>潞华办事处新庄村</t>
  </si>
  <si>
    <t>刘连根</t>
  </si>
  <si>
    <t>113.230755</t>
  </si>
  <si>
    <t>潞城市盛源铸造厂</t>
  </si>
  <si>
    <t>潞华办事处南关社区</t>
  </si>
  <si>
    <t>任海波</t>
  </si>
  <si>
    <t>铸铁刹车盘</t>
  </si>
  <si>
    <t>潞城市卓轩烨建材有限公司</t>
  </si>
  <si>
    <t>李南阳</t>
  </si>
  <si>
    <t>建筑石料生产线</t>
  </si>
  <si>
    <r>
      <rPr>
        <sz val="12"/>
        <color theme="1" tint="0.0499893185216834"/>
        <rFont val="宋体"/>
        <charset val="134"/>
      </rPr>
      <t>长治市易才安商贸有限公司</t>
    </r>
    <r>
      <rPr>
        <b/>
        <sz val="12"/>
        <color theme="1" tint="0.0499893185216834"/>
        <rFont val="Times New Roman"/>
        <charset val="134"/>
      </rPr>
      <t> </t>
    </r>
  </si>
  <si>
    <t>王胜利</t>
  </si>
  <si>
    <t>混凝土搅拌站</t>
  </si>
  <si>
    <t>潞城市美味美食品有限责任公司</t>
  </si>
  <si>
    <t>陈善忠</t>
  </si>
  <si>
    <r>
      <rPr>
        <sz val="12"/>
        <color theme="1" tint="0.0499893185216834"/>
        <rFont val="宋体"/>
        <charset val="134"/>
      </rPr>
      <t>烤馍片</t>
    </r>
    <r>
      <rPr>
        <sz val="12"/>
        <color theme="1" tint="0.0499893185216834"/>
        <rFont val="Times New Roman"/>
        <charset val="134"/>
      </rPr>
      <t>/</t>
    </r>
    <r>
      <rPr>
        <sz val="12"/>
        <color theme="1" tint="0.0499893185216834"/>
        <rFont val="宋体"/>
        <charset val="134"/>
      </rPr>
      <t>月饼生产线</t>
    </r>
  </si>
  <si>
    <r>
      <rPr>
        <sz val="12"/>
        <color theme="1" tint="0.0499893185216834"/>
        <rFont val="宋体"/>
        <charset val="134"/>
      </rPr>
      <t>烤馍片</t>
    </r>
    <r>
      <rPr>
        <sz val="12"/>
        <color theme="1" tint="0.0499893185216834"/>
        <rFont val="Times New Roman"/>
        <charset val="134"/>
      </rPr>
      <t>/</t>
    </r>
    <r>
      <rPr>
        <sz val="12"/>
        <color theme="1" tint="0.0499893185216834"/>
        <rFont val="宋体"/>
        <charset val="134"/>
      </rPr>
      <t>月饼</t>
    </r>
  </si>
  <si>
    <t>0.7/0.3</t>
  </si>
  <si>
    <t>潞城市金桥食品有限公司</t>
  </si>
  <si>
    <t>潞华办事处东南山社区</t>
  </si>
  <si>
    <t>王志勤</t>
  </si>
  <si>
    <t>113.231343</t>
  </si>
  <si>
    <t>潞城市凤栖桥酿业有限公司</t>
  </si>
  <si>
    <t>微子镇和合村</t>
  </si>
  <si>
    <t>酒、饮料和精制茶制造业</t>
  </si>
  <si>
    <t>孙力罡</t>
  </si>
  <si>
    <t>白酒生产线</t>
  </si>
  <si>
    <t>白酒</t>
  </si>
  <si>
    <r>
      <rPr>
        <sz val="12"/>
        <color theme="1" tint="0.0499893185216834"/>
        <rFont val="宋体"/>
        <charset val="134"/>
      </rPr>
      <t>正常运行。错峰运输：高排放车辆禁止运输，限制国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</si>
  <si>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正常运行。错峰运输：高排放车辆禁止运输，限制国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</si>
  <si>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潞城市永安气体有限公司</t>
  </si>
  <si>
    <t>潞华办事处西村</t>
  </si>
  <si>
    <t>秦用锁</t>
  </si>
  <si>
    <t>113.212482</t>
  </si>
  <si>
    <t>万瓶</t>
  </si>
  <si>
    <t>潞城市瑞通化工有限公司</t>
  </si>
  <si>
    <t>申大强</t>
  </si>
  <si>
    <t>113.191522</t>
  </si>
  <si>
    <t>潞城市金昌泰矿业有限公司</t>
  </si>
  <si>
    <t>辛安泉镇石梁村</t>
  </si>
  <si>
    <t>朱军英</t>
  </si>
  <si>
    <t>轻烧铝矾土生产线</t>
  </si>
  <si>
    <t>轻烧铝矾土</t>
  </si>
  <si>
    <t>0.96</t>
  </si>
  <si>
    <t>潞城市泰宁建材有限公司</t>
  </si>
  <si>
    <t>曹留平</t>
  </si>
  <si>
    <t>固体硅酸钠</t>
  </si>
  <si>
    <t>诚杰建设集团宏基建材有限公司</t>
  </si>
  <si>
    <t>潞华办事处西街</t>
  </si>
  <si>
    <t>王利刚</t>
  </si>
  <si>
    <t>113.201289</t>
  </si>
  <si>
    <r>
      <rPr>
        <sz val="12"/>
        <color theme="1" tint="0.0499893185216834"/>
        <rFont val="宋体"/>
        <charset val="134"/>
      </rPr>
      <t>商品砼</t>
    </r>
    <r>
      <rPr>
        <sz val="12"/>
        <color theme="1" tint="0.0499893185216834"/>
        <rFont val="Times New Roman"/>
        <charset val="134"/>
      </rPr>
      <t>/</t>
    </r>
    <r>
      <rPr>
        <sz val="12"/>
        <color theme="1" tint="0.0499893185216834"/>
        <rFont val="宋体"/>
        <charset val="134"/>
      </rPr>
      <t>沥青砼生产线</t>
    </r>
  </si>
  <si>
    <r>
      <rPr>
        <sz val="12"/>
        <color theme="1" tint="0.0499893185216834"/>
        <rFont val="宋体"/>
        <charset val="134"/>
      </rPr>
      <t>商品砼</t>
    </r>
    <r>
      <rPr>
        <sz val="12"/>
        <color theme="1" tint="0.0499893185216834"/>
        <rFont val="Times New Roman"/>
        <charset val="134"/>
      </rPr>
      <t>/</t>
    </r>
    <r>
      <rPr>
        <sz val="12"/>
        <color theme="1" tint="0.0499893185216834"/>
        <rFont val="宋体"/>
        <charset val="134"/>
      </rPr>
      <t>沥青砼</t>
    </r>
  </si>
  <si>
    <t>山西凝盛科技有限公司</t>
  </si>
  <si>
    <t>田艳光</t>
  </si>
  <si>
    <t>113.293566</t>
  </si>
  <si>
    <t>矿用填充材料生产线</t>
  </si>
  <si>
    <t>矿用填充材料</t>
  </si>
  <si>
    <t>潞城市创蓝生物科技有限公司</t>
  </si>
  <si>
    <t>微子镇南街村</t>
  </si>
  <si>
    <t>成爱良</t>
  </si>
  <si>
    <t>113.299988</t>
  </si>
  <si>
    <t>生物质燃料生产线</t>
  </si>
  <si>
    <t>生物质燃料</t>
  </si>
  <si>
    <r>
      <rPr>
        <sz val="12"/>
        <color theme="1" tint="0.0499893185216834"/>
        <rFont val="宋体"/>
        <charset val="134"/>
      </rPr>
      <t>正常生产。错峰运输：高排放车辆禁止运输，限制国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</si>
  <si>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正常生产。错峰运输：高排放车辆禁止运输，限制国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</si>
  <si>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潞城市恒福昌塑料制品厂</t>
  </si>
  <si>
    <t>李靖</t>
  </si>
  <si>
    <t>113.306394</t>
  </si>
  <si>
    <r>
      <rPr>
        <sz val="12"/>
        <rFont val="Times New Roman"/>
        <charset val="134"/>
      </rPr>
      <t>2000</t>
    </r>
    <r>
      <rPr>
        <sz val="12"/>
        <rFont val="宋体"/>
        <charset val="134"/>
      </rPr>
      <t>万条</t>
    </r>
  </si>
  <si>
    <t>潞城市畅祥建材有限公司</t>
  </si>
  <si>
    <t>杨雪刚</t>
  </si>
  <si>
    <t>113.1822</t>
  </si>
  <si>
    <t>36.3372</t>
  </si>
  <si>
    <t>石灰石粉生产线</t>
  </si>
  <si>
    <t>石灰石粉</t>
  </si>
  <si>
    <r>
      <rPr>
        <sz val="12"/>
        <color theme="1" tint="0.0499893185216834"/>
        <rFont val="宋体"/>
        <charset val="134"/>
      </rPr>
      <t>长治市吉通国道２０７线过境公路建设管理有限公司</t>
    </r>
    <r>
      <rPr>
        <sz val="12"/>
        <color theme="1" tint="0.0499893185216834"/>
        <rFont val="Times New Roman"/>
        <charset val="134"/>
      </rPr>
      <t xml:space="preserve"> </t>
    </r>
  </si>
  <si>
    <t>高海荣</t>
  </si>
  <si>
    <t>113.284346</t>
  </si>
  <si>
    <t>山西晋牌水泥集团有限公司</t>
  </si>
  <si>
    <t>潞华办事处西郊</t>
  </si>
  <si>
    <t>庞瑞林</t>
  </si>
  <si>
    <t>36.31055</t>
  </si>
  <si>
    <t>潞城市三顺熔剂厂</t>
  </si>
  <si>
    <t>路通</t>
  </si>
  <si>
    <t>113.6083</t>
  </si>
  <si>
    <t>36.86944</t>
  </si>
  <si>
    <t>潞城市日升欣工贸有限公司</t>
  </si>
  <si>
    <t>秦贵凤</t>
  </si>
  <si>
    <t>113.115277</t>
  </si>
  <si>
    <t>36.427222</t>
  </si>
  <si>
    <t>潞城市阿波罗特种型煤有限公司</t>
  </si>
  <si>
    <t>周忠奎</t>
  </si>
  <si>
    <t>113.181944</t>
  </si>
  <si>
    <t>36.320833</t>
  </si>
  <si>
    <t>型煤生产线</t>
  </si>
  <si>
    <t>型煤</t>
  </si>
  <si>
    <t>错峰运输：停止汽车运输</t>
  </si>
  <si>
    <t>山西潞旺达管业有限公司</t>
  </si>
  <si>
    <t>崔泽琛</t>
  </si>
  <si>
    <t>113.1927777</t>
  </si>
  <si>
    <t>36.33805555</t>
  </si>
  <si>
    <t>环保型钢塑复合管生产线</t>
  </si>
  <si>
    <t>复合管</t>
  </si>
  <si>
    <t>潞城市森旺工贸有限公司</t>
  </si>
  <si>
    <t>微子镇称沟湾村</t>
  </si>
  <si>
    <t>李海威</t>
  </si>
  <si>
    <t>113.275</t>
  </si>
  <si>
    <t>36.343888</t>
  </si>
  <si>
    <t>潞城市天衢洗煤有限公司</t>
  </si>
  <si>
    <t>店上镇河湃村</t>
  </si>
  <si>
    <t>洗煤</t>
  </si>
  <si>
    <t>田智宏</t>
  </si>
  <si>
    <r>
      <rPr>
        <sz val="12"/>
        <color theme="1" tint="0.0499893185216834"/>
        <rFont val="宋体"/>
        <charset val="134"/>
      </rPr>
      <t>平顺县东发尾砂科技发展有限公司</t>
    </r>
    <r>
      <rPr>
        <b/>
        <sz val="12"/>
        <color theme="1" tint="0.0499893185216834"/>
        <rFont val="Times New Roman"/>
        <charset val="134"/>
      </rPr>
      <t> </t>
    </r>
  </si>
  <si>
    <t>平顺县</t>
  </si>
  <si>
    <t>青羊镇张京村</t>
  </si>
  <si>
    <t>陈东亮</t>
  </si>
  <si>
    <r>
      <rPr>
        <sz val="12"/>
        <color theme="1" tint="0.0499893185216834"/>
        <rFont val="宋体"/>
        <charset val="134"/>
      </rPr>
      <t>隧道窑生产线一条</t>
    </r>
    <r>
      <rPr>
        <sz val="12"/>
        <color theme="1" tint="0.0499893185216834"/>
        <rFont val="Times New Roman"/>
        <charset val="134"/>
      </rPr>
      <t>/</t>
    </r>
    <r>
      <rPr>
        <sz val="12"/>
        <color theme="1" tint="0.0499893185216834"/>
        <rFont val="宋体"/>
        <charset val="134"/>
      </rPr>
      <t>煤矸石尾砂自燃砖</t>
    </r>
  </si>
  <si>
    <t>20</t>
  </si>
  <si>
    <t>0.05</t>
  </si>
  <si>
    <r>
      <rPr>
        <sz val="12"/>
        <color theme="1" tint="0.0499893185216834"/>
        <rFont val="宋体"/>
        <charset val="134"/>
      </rPr>
      <t>度</t>
    </r>
    <r>
      <rPr>
        <sz val="12"/>
        <color theme="1" tint="0.0499893185216834"/>
        <rFont val="Times New Roman"/>
        <charset val="134"/>
      </rPr>
      <t>/</t>
    </r>
    <r>
      <rPr>
        <sz val="12"/>
        <color theme="1" tint="0.0499893185216834"/>
        <rFont val="宋体"/>
        <charset val="134"/>
      </rPr>
      <t>块</t>
    </r>
  </si>
  <si>
    <t>平顺县军明商品混凝土搅拌有限公司</t>
  </si>
  <si>
    <t>青羊镇王庄村</t>
  </si>
  <si>
    <t>张建军</t>
  </si>
  <si>
    <t>混凝土生产线两条</t>
  </si>
  <si>
    <t>1.7</t>
  </si>
  <si>
    <r>
      <rPr>
        <sz val="12"/>
        <color theme="1" tint="0.0499893185216834"/>
        <rFont val="宋体"/>
        <charset val="134"/>
      </rPr>
      <t>度</t>
    </r>
    <r>
      <rPr>
        <sz val="12"/>
        <color theme="1" tint="0.0499893185216834"/>
        <rFont val="Times New Roman"/>
        <charset val="134"/>
      </rPr>
      <t>/</t>
    </r>
    <r>
      <rPr>
        <sz val="12"/>
        <color theme="1" tint="0.0499893185216834"/>
        <rFont val="宋体"/>
        <charset val="134"/>
      </rPr>
      <t>方</t>
    </r>
  </si>
  <si>
    <t>平顺县鼎骅工业有限公司</t>
  </si>
  <si>
    <t>石城镇豆峪村</t>
  </si>
  <si>
    <t>有色金属合金制造</t>
  </si>
  <si>
    <t>孙贵明</t>
  </si>
  <si>
    <r>
      <rPr>
        <sz val="12"/>
        <color theme="1" tint="0.0499893185216834"/>
        <rFont val="宋体"/>
        <charset val="134"/>
      </rPr>
      <t>电解炉</t>
    </r>
    <r>
      <rPr>
        <sz val="12"/>
        <color theme="1" tint="0.0499893185216834"/>
        <rFont val="Times New Roman"/>
        <charset val="134"/>
      </rPr>
      <t>2</t>
    </r>
    <r>
      <rPr>
        <sz val="12"/>
        <color theme="1" tint="0.0499893185216834"/>
        <rFont val="宋体"/>
        <charset val="134"/>
      </rPr>
      <t>套</t>
    </r>
  </si>
  <si>
    <t>棕刚玉</t>
  </si>
  <si>
    <t>851</t>
  </si>
  <si>
    <t>800</t>
  </si>
  <si>
    <r>
      <rPr>
        <sz val="12"/>
        <color theme="1" tint="0.0499893185216834"/>
        <rFont val="宋体"/>
        <charset val="134"/>
      </rPr>
      <t>度</t>
    </r>
    <r>
      <rPr>
        <sz val="12"/>
        <color theme="1" tint="0.0499893185216834"/>
        <rFont val="Times New Roman"/>
        <charset val="134"/>
      </rPr>
      <t>/</t>
    </r>
    <r>
      <rPr>
        <sz val="12"/>
        <color theme="1" tint="0.0499893185216834"/>
        <rFont val="宋体"/>
        <charset val="134"/>
      </rPr>
      <t>吨</t>
    </r>
  </si>
  <si>
    <t>平顺鑫源矿业有限公司</t>
  </si>
  <si>
    <t>龙溪镇龙溪村</t>
  </si>
  <si>
    <t>贾秦亮</t>
  </si>
  <si>
    <r>
      <rPr>
        <sz val="12"/>
        <color theme="1" tint="0.0499893185216834"/>
        <rFont val="宋体"/>
        <charset val="134"/>
      </rPr>
      <t>破碎机</t>
    </r>
    <r>
      <rPr>
        <sz val="12"/>
        <color theme="1" tint="0.0499893185216834"/>
        <rFont val="Times New Roman"/>
        <charset val="134"/>
      </rPr>
      <t>1</t>
    </r>
    <r>
      <rPr>
        <sz val="12"/>
        <color theme="1" tint="0.0499893185216834"/>
        <rFont val="宋体"/>
        <charset val="134"/>
      </rPr>
      <t>套，球磨机两套</t>
    </r>
  </si>
  <si>
    <t>精矿粉</t>
  </si>
  <si>
    <r>
      <rPr>
        <sz val="12"/>
        <color theme="1" tint="0.0499893185216834"/>
        <rFont val="宋体"/>
        <charset val="134"/>
      </rPr>
      <t>平顺县泽圣丰矿业有限公司</t>
    </r>
    <r>
      <rPr>
        <b/>
        <sz val="12"/>
        <color theme="1" tint="0.0499893185216834"/>
        <rFont val="Times New Roman"/>
        <charset val="134"/>
      </rPr>
      <t> </t>
    </r>
  </si>
  <si>
    <t>东寺头乡东寺头村</t>
  </si>
  <si>
    <t>马书环</t>
  </si>
  <si>
    <t>提升机、提升泵等采矿设备</t>
  </si>
  <si>
    <t>原矿</t>
  </si>
  <si>
    <t>平顺县西沟矿业有限公司</t>
  </si>
  <si>
    <t>龙溪镇新城村</t>
  </si>
  <si>
    <t>郭维月</t>
  </si>
  <si>
    <t>提升机、提升泵、球磨机等采选矿设备</t>
  </si>
  <si>
    <t>原矿、精矿粉</t>
  </si>
  <si>
    <t>平顺县康盛矿业有限责任公司</t>
  </si>
  <si>
    <t>中五井乡上午井村</t>
  </si>
  <si>
    <t>付苏义</t>
  </si>
  <si>
    <t>1.3</t>
  </si>
  <si>
    <t>平顺县顺鑫矿业有限公司</t>
  </si>
  <si>
    <t>景苗军</t>
  </si>
  <si>
    <t>5</t>
  </si>
  <si>
    <t>平顺县长杏矿业有限责任公司</t>
  </si>
  <si>
    <t>杏城镇水沟村</t>
  </si>
  <si>
    <t>李峰</t>
  </si>
  <si>
    <t>7</t>
  </si>
  <si>
    <t>平顺县鑫红选矿有限公司</t>
  </si>
  <si>
    <t>中五井乡留村</t>
  </si>
  <si>
    <t>范保红</t>
  </si>
  <si>
    <t>平顺县潞安石业有限责任公司</t>
  </si>
  <si>
    <t>西沟乡川底村</t>
  </si>
  <si>
    <t>杨金楼</t>
  </si>
  <si>
    <t>切割机</t>
  </si>
  <si>
    <t>大理石</t>
  </si>
  <si>
    <t>3000</t>
  </si>
  <si>
    <t>15</t>
  </si>
  <si>
    <t>平顺县信创金属科技工业有限公司</t>
  </si>
  <si>
    <t>北耽车乡北耽车村</t>
  </si>
  <si>
    <t>其他有色金属冶炼</t>
  </si>
  <si>
    <t>乔晓鹏</t>
  </si>
  <si>
    <r>
      <rPr>
        <sz val="12"/>
        <color theme="1" tint="0.0499893185216834"/>
        <rFont val="宋体"/>
        <charset val="134"/>
      </rPr>
      <t>井式电炉</t>
    </r>
    <r>
      <rPr>
        <sz val="12"/>
        <color theme="1" tint="0.0499893185216834"/>
        <rFont val="Times New Roman"/>
        <charset val="134"/>
      </rPr>
      <t>12</t>
    </r>
    <r>
      <rPr>
        <sz val="12"/>
        <color theme="1" tint="0.0499893185216834"/>
        <rFont val="宋体"/>
        <charset val="134"/>
      </rPr>
      <t>台</t>
    </r>
  </si>
  <si>
    <t>镁锭</t>
  </si>
  <si>
    <t>0.5</t>
  </si>
  <si>
    <t>1500</t>
  </si>
  <si>
    <t>平顺县鸿大建材有限公司</t>
  </si>
  <si>
    <t>北社乡大垛村</t>
  </si>
  <si>
    <t>王保明</t>
  </si>
  <si>
    <r>
      <rPr>
        <sz val="12"/>
        <color theme="1" tint="0.0499893185216834"/>
        <rFont val="宋体"/>
        <charset val="134"/>
      </rPr>
      <t>破碎筛分（</t>
    </r>
    <r>
      <rPr>
        <sz val="12"/>
        <color theme="1" tint="0.0499893185216834"/>
        <rFont val="Times New Roman"/>
        <charset val="134"/>
      </rPr>
      <t>2</t>
    </r>
    <r>
      <rPr>
        <sz val="12"/>
        <color theme="1" tint="0.0499893185216834"/>
        <rFont val="宋体"/>
        <charset val="134"/>
      </rPr>
      <t>台破碎</t>
    </r>
    <r>
      <rPr>
        <sz val="12"/>
        <color theme="1" tint="0.0499893185216834"/>
        <rFont val="Times New Roman"/>
        <charset val="134"/>
      </rPr>
      <t>4</t>
    </r>
    <r>
      <rPr>
        <sz val="12"/>
        <color theme="1" tint="0.0499893185216834"/>
        <rFont val="宋体"/>
        <charset val="134"/>
      </rPr>
      <t>台筛分）</t>
    </r>
  </si>
  <si>
    <t>长治市隆基泰业建材有限公司</t>
  </si>
  <si>
    <t>青羊镇南掌村</t>
  </si>
  <si>
    <t>宋杨</t>
  </si>
  <si>
    <r>
      <rPr>
        <sz val="12"/>
        <color theme="1" tint="0.0499893185216834"/>
        <rFont val="Times New Roman"/>
        <charset val="134"/>
      </rPr>
      <t>36.0847</t>
    </r>
    <r>
      <rPr>
        <sz val="12"/>
        <color theme="1" tint="0.0499893185216834"/>
        <rFont val="宋体"/>
        <charset val="134"/>
      </rPr>
      <t>″</t>
    </r>
  </si>
  <si>
    <r>
      <rPr>
        <sz val="12"/>
        <color theme="1" tint="0.0499893185216834"/>
        <rFont val="宋体"/>
        <charset val="134"/>
      </rPr>
      <t>破碎筛分（</t>
    </r>
    <r>
      <rPr>
        <sz val="12"/>
        <color theme="1" tint="0.0499893185216834"/>
        <rFont val="Times New Roman"/>
        <charset val="134"/>
      </rPr>
      <t>3</t>
    </r>
    <r>
      <rPr>
        <sz val="12"/>
        <color theme="1" tint="0.0499893185216834"/>
        <rFont val="宋体"/>
        <charset val="134"/>
      </rPr>
      <t>台破碎</t>
    </r>
    <r>
      <rPr>
        <sz val="12"/>
        <color theme="1" tint="0.0499893185216834"/>
        <rFont val="Times New Roman"/>
        <charset val="134"/>
      </rPr>
      <t>6</t>
    </r>
    <r>
      <rPr>
        <sz val="12"/>
        <color theme="1" tint="0.0499893185216834"/>
        <rFont val="宋体"/>
        <charset val="134"/>
      </rPr>
      <t>台筛分）</t>
    </r>
  </si>
  <si>
    <t>45</t>
  </si>
  <si>
    <t>平顺县乾元建材有限公司</t>
  </si>
  <si>
    <t>苗庄镇东五马村</t>
  </si>
  <si>
    <t>王四方</t>
  </si>
  <si>
    <r>
      <rPr>
        <sz val="12"/>
        <color theme="1" tint="0.0499893185216834"/>
        <rFont val="Times New Roman"/>
        <charset val="134"/>
      </rPr>
      <t>113.1816</t>
    </r>
    <r>
      <rPr>
        <sz val="12"/>
        <color theme="1" tint="0.0499893185216834"/>
        <rFont val="宋体"/>
        <charset val="134"/>
      </rPr>
      <t>″</t>
    </r>
  </si>
  <si>
    <r>
      <rPr>
        <sz val="12"/>
        <color theme="1" tint="0.0499893185216834"/>
        <rFont val="宋体"/>
        <charset val="134"/>
      </rPr>
      <t>破碎筛分（</t>
    </r>
    <r>
      <rPr>
        <sz val="12"/>
        <color theme="1" tint="0.0499893185216834"/>
        <rFont val="Times New Roman"/>
        <charset val="134"/>
      </rPr>
      <t>2</t>
    </r>
    <r>
      <rPr>
        <sz val="12"/>
        <color theme="1" tint="0.0499893185216834"/>
        <rFont val="宋体"/>
        <charset val="134"/>
      </rPr>
      <t>台破碎</t>
    </r>
    <r>
      <rPr>
        <sz val="12"/>
        <color theme="1" tint="0.0499893185216834"/>
        <rFont val="Times New Roman"/>
        <charset val="134"/>
      </rPr>
      <t>6</t>
    </r>
    <r>
      <rPr>
        <sz val="12"/>
        <color theme="1" tint="0.0499893185216834"/>
        <rFont val="宋体"/>
        <charset val="134"/>
      </rPr>
      <t>台筛分）</t>
    </r>
  </si>
  <si>
    <t>长治市三元建筑材料有限公司</t>
  </si>
  <si>
    <t>苗庄镇北庄村</t>
  </si>
  <si>
    <t>孙志</t>
  </si>
  <si>
    <t>长治市恒晋矿业有限公司</t>
  </si>
  <si>
    <t>北社乡黄花掌村</t>
  </si>
  <si>
    <t>王孝云</t>
  </si>
  <si>
    <t>平顺县广泰和矿业有限公司</t>
  </si>
  <si>
    <t>北社乡东禅村</t>
  </si>
  <si>
    <t>王玉</t>
  </si>
  <si>
    <t>竖式立窑两台</t>
  </si>
  <si>
    <t>55</t>
  </si>
  <si>
    <t>未完成无组织排放的错峰停产，完成的应急停产；错峰运输：停止汽车运输：停止汽车运输</t>
  </si>
  <si>
    <t>平顺县久缘建材有限公司</t>
  </si>
  <si>
    <t>石城镇石城村</t>
  </si>
  <si>
    <t>李科</t>
  </si>
  <si>
    <t>平顺县瑞东石料有限公司</t>
  </si>
  <si>
    <t>青羊镇崇岩村</t>
  </si>
  <si>
    <t>刘爱红</t>
  </si>
  <si>
    <t>113.2736.</t>
  </si>
  <si>
    <r>
      <rPr>
        <sz val="12"/>
        <color theme="1" tint="0.0499893185216834"/>
        <rFont val="宋体"/>
        <charset val="134"/>
      </rPr>
      <t>破碎筛分（</t>
    </r>
    <r>
      <rPr>
        <sz val="12"/>
        <color theme="1" tint="0.0499893185216834"/>
        <rFont val="Times New Roman"/>
        <charset val="134"/>
      </rPr>
      <t>1</t>
    </r>
    <r>
      <rPr>
        <sz val="12"/>
        <color theme="1" tint="0.0499893185216834"/>
        <rFont val="宋体"/>
        <charset val="134"/>
      </rPr>
      <t>台破碎</t>
    </r>
    <r>
      <rPr>
        <sz val="12"/>
        <color theme="1" tint="0.0499893185216834"/>
        <rFont val="Times New Roman"/>
        <charset val="134"/>
      </rPr>
      <t>3</t>
    </r>
    <r>
      <rPr>
        <sz val="12"/>
        <color theme="1" tint="0.0499893185216834"/>
        <rFont val="宋体"/>
        <charset val="134"/>
      </rPr>
      <t>台筛分）</t>
    </r>
  </si>
  <si>
    <r>
      <rPr>
        <sz val="12"/>
        <color theme="1" tint="0.0499893185216834"/>
        <rFont val="宋体"/>
        <charset val="134"/>
      </rPr>
      <t>平顺县恒泰建材有限公司</t>
    </r>
    <r>
      <rPr>
        <sz val="12"/>
        <color theme="1" tint="0.0499893185216834"/>
        <rFont val="Times New Roman"/>
        <charset val="134"/>
      </rPr>
      <t xml:space="preserve"> </t>
    </r>
  </si>
  <si>
    <t>北社乡西青北村</t>
  </si>
  <si>
    <t>李立刚</t>
  </si>
  <si>
    <r>
      <rPr>
        <sz val="12"/>
        <rFont val="宋体"/>
        <charset val="134"/>
      </rPr>
      <t>山西襄矿集团沁县华安焦化有限公司</t>
    </r>
    <r>
      <rPr>
        <b/>
        <sz val="12"/>
        <rFont val="Times New Roman"/>
        <charset val="134"/>
      </rPr>
      <t> </t>
    </r>
  </si>
  <si>
    <t>沁县</t>
  </si>
  <si>
    <t>册村镇尧山村</t>
  </si>
  <si>
    <t>郭爱斌</t>
  </si>
  <si>
    <t>32.40842</t>
  </si>
  <si>
    <t>130</t>
  </si>
  <si>
    <t>42.956321</t>
  </si>
  <si>
    <t>沁县乌苏内燃砖厂</t>
  </si>
  <si>
    <t>册村镇乌苏村</t>
  </si>
  <si>
    <t>王云峰</t>
  </si>
  <si>
    <r>
      <rPr>
        <sz val="12"/>
        <color theme="1" tint="0.0499893185216834"/>
        <rFont val="宋体"/>
        <charset val="134"/>
      </rPr>
      <t>亿块</t>
    </r>
    <r>
      <rPr>
        <sz val="12"/>
        <color theme="1" tint="0.0499893185216834"/>
        <rFont val="Times New Roman"/>
        <charset val="134"/>
      </rPr>
      <t>/</t>
    </r>
    <r>
      <rPr>
        <sz val="12"/>
        <color theme="1" tint="0.0499893185216834"/>
        <rFont val="宋体"/>
        <charset val="134"/>
      </rPr>
      <t>年</t>
    </r>
  </si>
  <si>
    <t>沁县长胜辰宇新材料科技有限公司</t>
  </si>
  <si>
    <t>段柳乡长胜村</t>
  </si>
  <si>
    <t>郝江波</t>
  </si>
  <si>
    <r>
      <rPr>
        <sz val="12"/>
        <color theme="1" tint="0.0499893185216834"/>
        <rFont val="宋体"/>
        <charset val="134"/>
      </rPr>
      <t>沁县鼎泰新型建材有限公司</t>
    </r>
    <r>
      <rPr>
        <b/>
        <sz val="12"/>
        <color theme="1" tint="0.0499893185216834"/>
        <rFont val="Times New Roman"/>
        <charset val="134"/>
      </rPr>
      <t> </t>
    </r>
  </si>
  <si>
    <t>段柳乡轻城村</t>
  </si>
  <si>
    <t>李军</t>
  </si>
  <si>
    <r>
      <rPr>
        <sz val="12"/>
        <color theme="1" tint="0.0499893185216834"/>
        <rFont val="宋体"/>
        <charset val="134"/>
      </rPr>
      <t>沁县长和嘉泰商砼有限公司</t>
    </r>
    <r>
      <rPr>
        <b/>
        <sz val="12"/>
        <color theme="1" tint="0.0499893185216834"/>
        <rFont val="Times New Roman"/>
        <charset val="134"/>
      </rPr>
      <t> </t>
    </r>
  </si>
  <si>
    <t>定昌镇西渠上村</t>
  </si>
  <si>
    <t>常益民</t>
  </si>
  <si>
    <r>
      <rPr>
        <sz val="12"/>
        <color theme="1" tint="0.0499893185216834"/>
        <rFont val="宋体"/>
        <charset val="134"/>
      </rPr>
      <t>沁县鸿森商砼服务站</t>
    </r>
    <r>
      <rPr>
        <b/>
        <sz val="12"/>
        <color theme="1" tint="0.0499893185216834"/>
        <rFont val="Times New Roman"/>
        <charset val="134"/>
      </rPr>
      <t> </t>
    </r>
  </si>
  <si>
    <t>张国强</t>
  </si>
  <si>
    <t>沁县昌泰达商砼有限公司</t>
  </si>
  <si>
    <t>段柳乡白家沟村</t>
  </si>
  <si>
    <t>崔晓冬</t>
  </si>
  <si>
    <t>沁县鸿大商品混凝土有限公司</t>
  </si>
  <si>
    <t>段柳乡段柳村</t>
  </si>
  <si>
    <t>魏鹏举</t>
  </si>
  <si>
    <t>沁县鸿顺筑路有限公司</t>
  </si>
  <si>
    <t>张耀文</t>
  </si>
  <si>
    <t>沁县吉晟商砼有限公司</t>
  </si>
  <si>
    <t>南里乡上张庄村</t>
  </si>
  <si>
    <t>刘瑞</t>
  </si>
  <si>
    <t>沁县城关秀文预制厂</t>
  </si>
  <si>
    <t>定昌镇迎春村</t>
  </si>
  <si>
    <t>栗艳波</t>
  </si>
  <si>
    <t>沁县鸿峰机械工程有限公司</t>
  </si>
  <si>
    <t>王瑞凤</t>
  </si>
  <si>
    <t>长治市聚通能源发展有限公司</t>
  </si>
  <si>
    <t>定昌镇沁州南路</t>
  </si>
  <si>
    <t>任成林</t>
  </si>
  <si>
    <t>运输</t>
  </si>
  <si>
    <r>
      <rPr>
        <sz val="12"/>
        <color theme="1" tint="0.0499893185216834"/>
        <rFont val="宋体"/>
        <charset val="134"/>
      </rPr>
      <t>山西沁县康源能源有限公司</t>
    </r>
    <r>
      <rPr>
        <b/>
        <sz val="12"/>
        <color theme="1" tint="0.0499893185216834"/>
        <rFont val="Times New Roman"/>
        <charset val="134"/>
      </rPr>
      <t> </t>
    </r>
  </si>
  <si>
    <t>冯海文</t>
  </si>
  <si>
    <t>山西明源能源集团有限公司</t>
  </si>
  <si>
    <t>沁源县</t>
  </si>
  <si>
    <t>郭道镇郭道村</t>
  </si>
  <si>
    <t>原梅蓉</t>
  </si>
  <si>
    <r>
      <rPr>
        <sz val="12"/>
        <rFont val="Times New Roman"/>
        <charset val="134"/>
      </rPr>
      <t>1</t>
    </r>
    <r>
      <rPr>
        <sz val="12"/>
        <rFont val="宋体"/>
        <charset val="134"/>
      </rPr>
      <t>、备煤</t>
    </r>
    <r>
      <rPr>
        <sz val="12"/>
        <rFont val="Times New Roman"/>
        <charset val="134"/>
      </rPr>
      <t>2</t>
    </r>
    <r>
      <rPr>
        <sz val="12"/>
        <rFont val="宋体"/>
        <charset val="134"/>
      </rPr>
      <t>、炼焦</t>
    </r>
    <r>
      <rPr>
        <sz val="12"/>
        <rFont val="Times New Roman"/>
        <charset val="134"/>
      </rPr>
      <t>3</t>
    </r>
    <r>
      <rPr>
        <sz val="12"/>
        <rFont val="宋体"/>
        <charset val="134"/>
      </rPr>
      <t>、运焦</t>
    </r>
    <r>
      <rPr>
        <sz val="12"/>
        <rFont val="Times New Roman"/>
        <charset val="134"/>
      </rPr>
      <t>4</t>
    </r>
    <r>
      <rPr>
        <sz val="12"/>
        <rFont val="宋体"/>
        <charset val="134"/>
      </rPr>
      <t>、余热发电、</t>
    </r>
    <r>
      <rPr>
        <sz val="12"/>
        <rFont val="Times New Roman"/>
        <charset val="134"/>
      </rPr>
      <t>5</t>
    </r>
    <r>
      <rPr>
        <sz val="12"/>
        <rFont val="宋体"/>
        <charset val="134"/>
      </rPr>
      <t>、脱硫除尘</t>
    </r>
  </si>
  <si>
    <t>万度吨</t>
  </si>
  <si>
    <t>错峰生产，完成无组织治理，特别排放限值改造后出焦时间延长12小时及以上，未完成90小时；错峰运输：停止公路运输</t>
  </si>
  <si>
    <r>
      <rPr>
        <sz val="12"/>
        <rFont val="宋体"/>
        <charset val="134"/>
      </rPr>
      <t>错峰生产，完成无组织治理，特别排放限值改造后出焦时间延长</t>
    </r>
    <r>
      <rPr>
        <sz val="12"/>
        <rFont val="Times New Roman"/>
        <charset val="134"/>
      </rPr>
      <t>12</t>
    </r>
    <r>
      <rPr>
        <sz val="12"/>
        <rFont val="宋体"/>
        <charset val="134"/>
      </rPr>
      <t>小时及以上，未完成</t>
    </r>
    <r>
      <rPr>
        <sz val="12"/>
        <rFont val="Times New Roman"/>
        <charset val="134"/>
      </rPr>
      <t>90</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</si>
  <si>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错峰生产，完成无组织治理，特别排放限值改造后出焦时间延长</t>
    </r>
    <r>
      <rPr>
        <sz val="12"/>
        <rFont val="Times New Roman"/>
        <charset val="134"/>
      </rPr>
      <t>12</t>
    </r>
    <r>
      <rPr>
        <sz val="12"/>
        <rFont val="宋体"/>
        <charset val="134"/>
      </rPr>
      <t>小时及以上，未完成</t>
    </r>
    <r>
      <rPr>
        <sz val="12"/>
        <rFont val="Times New Roman"/>
        <charset val="134"/>
      </rPr>
      <t>90</t>
    </r>
    <r>
      <rPr>
        <sz val="12"/>
        <rFont val="宋体"/>
        <charset val="134"/>
      </rPr>
      <t>小时；错峰运输：高排放车辆禁止运输，限制国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</si>
  <si>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山西沁新能源集团股份有限公司焦化分公司</t>
  </si>
  <si>
    <t>李元镇贤友村</t>
  </si>
  <si>
    <t>孙宏源</t>
  </si>
  <si>
    <t>铸造焦</t>
  </si>
  <si>
    <t>48.87</t>
  </si>
  <si>
    <t>61.08</t>
  </si>
  <si>
    <r>
      <rPr>
        <sz val="12"/>
        <rFont val="宋体"/>
        <charset val="134"/>
      </rPr>
      <t>沁源县常源焦化有限公司</t>
    </r>
    <r>
      <rPr>
        <b/>
        <sz val="12"/>
        <rFont val="Times New Roman"/>
        <charset val="134"/>
      </rPr>
      <t> </t>
    </r>
  </si>
  <si>
    <t>沁河镇闫寨村</t>
  </si>
  <si>
    <t>董树茂</t>
  </si>
  <si>
    <r>
      <rPr>
        <sz val="12"/>
        <rFont val="宋体"/>
        <charset val="134"/>
      </rPr>
      <t>精煤</t>
    </r>
    <r>
      <rPr>
        <sz val="12"/>
        <rFont val="Times New Roman"/>
        <charset val="134"/>
      </rPr>
      <t>-</t>
    </r>
    <r>
      <rPr>
        <sz val="12"/>
        <rFont val="宋体"/>
        <charset val="134"/>
      </rPr>
      <t>备煤</t>
    </r>
    <r>
      <rPr>
        <sz val="12"/>
        <rFont val="Times New Roman"/>
        <charset val="134"/>
      </rPr>
      <t>-</t>
    </r>
    <r>
      <rPr>
        <sz val="12"/>
        <rFont val="宋体"/>
        <charset val="134"/>
      </rPr>
      <t>皮带</t>
    </r>
    <r>
      <rPr>
        <sz val="12"/>
        <rFont val="Times New Roman"/>
        <charset val="134"/>
      </rPr>
      <t>-</t>
    </r>
    <r>
      <rPr>
        <sz val="12"/>
        <rFont val="宋体"/>
        <charset val="134"/>
      </rPr>
      <t>焦炉</t>
    </r>
    <r>
      <rPr>
        <sz val="12"/>
        <rFont val="Times New Roman"/>
        <charset val="134"/>
      </rPr>
      <t>-</t>
    </r>
    <r>
      <rPr>
        <sz val="12"/>
        <rFont val="宋体"/>
        <charset val="134"/>
      </rPr>
      <t>燃烧废气</t>
    </r>
    <r>
      <rPr>
        <sz val="12"/>
        <rFont val="Times New Roman"/>
        <charset val="134"/>
      </rPr>
      <t>-</t>
    </r>
    <r>
      <rPr>
        <sz val="12"/>
        <rFont val="宋体"/>
        <charset val="134"/>
      </rPr>
      <t>余热锅炉（产生蒸汽）</t>
    </r>
    <r>
      <rPr>
        <sz val="12"/>
        <rFont val="Times New Roman"/>
        <charset val="134"/>
      </rPr>
      <t>-</t>
    </r>
    <r>
      <rPr>
        <sz val="12"/>
        <rFont val="宋体"/>
        <charset val="134"/>
      </rPr>
      <t>电厂气轮机</t>
    </r>
    <r>
      <rPr>
        <sz val="12"/>
        <rFont val="Times New Roman"/>
        <charset val="134"/>
      </rPr>
      <t>-</t>
    </r>
    <r>
      <rPr>
        <sz val="12"/>
        <rFont val="宋体"/>
        <charset val="134"/>
      </rPr>
      <t>锅炉出来的烟气</t>
    </r>
    <r>
      <rPr>
        <sz val="12"/>
        <rFont val="Times New Roman"/>
        <charset val="134"/>
      </rPr>
      <t>-</t>
    </r>
    <r>
      <rPr>
        <sz val="12"/>
        <rFont val="宋体"/>
        <charset val="134"/>
      </rPr>
      <t>脱硫装置</t>
    </r>
    <r>
      <rPr>
        <sz val="12"/>
        <rFont val="Times New Roman"/>
        <charset val="134"/>
      </rPr>
      <t>-</t>
    </r>
    <r>
      <rPr>
        <sz val="12"/>
        <rFont val="宋体"/>
        <charset val="134"/>
      </rPr>
      <t>烟囱</t>
    </r>
  </si>
  <si>
    <r>
      <rPr>
        <sz val="12"/>
        <rFont val="Times New Roman"/>
        <charset val="134"/>
      </rPr>
      <t>60</t>
    </r>
    <r>
      <rPr>
        <sz val="12"/>
        <rFont val="宋体"/>
        <charset val="134"/>
      </rPr>
      <t>／年</t>
    </r>
  </si>
  <si>
    <t>沁源县兴茂煤化有限公司（山西通洲煤焦集团股份有限公司）</t>
  </si>
  <si>
    <t>聪子峪乡新店上村东南</t>
  </si>
  <si>
    <t>任铁柱</t>
  </si>
  <si>
    <r>
      <rPr>
        <sz val="12"/>
        <rFont val="Times New Roman"/>
        <charset val="134"/>
      </rPr>
      <t>1</t>
    </r>
    <r>
      <rPr>
        <sz val="12"/>
        <rFont val="宋体"/>
        <charset val="134"/>
      </rPr>
      <t>、备煤</t>
    </r>
    <r>
      <rPr>
        <sz val="12"/>
        <rFont val="Times New Roman"/>
        <charset val="134"/>
      </rPr>
      <t>2</t>
    </r>
    <r>
      <rPr>
        <sz val="12"/>
        <rFont val="宋体"/>
        <charset val="134"/>
      </rPr>
      <t>、炼焦</t>
    </r>
    <r>
      <rPr>
        <sz val="12"/>
        <rFont val="Times New Roman"/>
        <charset val="134"/>
      </rPr>
      <t>3</t>
    </r>
    <r>
      <rPr>
        <sz val="12"/>
        <rFont val="宋体"/>
        <charset val="134"/>
      </rPr>
      <t>、运焦</t>
    </r>
    <r>
      <rPr>
        <sz val="12"/>
        <rFont val="Times New Roman"/>
        <charset val="134"/>
      </rPr>
      <t>4</t>
    </r>
    <r>
      <rPr>
        <sz val="12"/>
        <rFont val="宋体"/>
        <charset val="134"/>
      </rPr>
      <t>、回收</t>
    </r>
    <r>
      <rPr>
        <sz val="12"/>
        <rFont val="Times New Roman"/>
        <charset val="134"/>
      </rPr>
      <t>5</t>
    </r>
    <r>
      <rPr>
        <sz val="12"/>
        <rFont val="宋体"/>
        <charset val="134"/>
      </rPr>
      <t>、脱硫除尘</t>
    </r>
  </si>
  <si>
    <t>焦炭、焦油、粗苯、硫磺</t>
  </si>
  <si>
    <r>
      <rPr>
        <sz val="12"/>
        <rFont val="宋体"/>
        <charset val="134"/>
      </rPr>
      <t>焦炭</t>
    </r>
    <r>
      <rPr>
        <sz val="12"/>
        <rFont val="Times New Roman"/>
        <charset val="134"/>
      </rPr>
      <t>71/</t>
    </r>
    <r>
      <rPr>
        <sz val="12"/>
        <rFont val="宋体"/>
        <charset val="134"/>
      </rPr>
      <t>年焦油</t>
    </r>
    <r>
      <rPr>
        <sz val="12"/>
        <rFont val="Times New Roman"/>
        <charset val="134"/>
      </rPr>
      <t>29286</t>
    </r>
    <r>
      <rPr>
        <sz val="12"/>
        <rFont val="宋体"/>
        <charset val="134"/>
      </rPr>
      <t>吨</t>
    </r>
    <r>
      <rPr>
        <sz val="12"/>
        <rFont val="Times New Roman"/>
        <charset val="134"/>
      </rPr>
      <t>/</t>
    </r>
    <r>
      <rPr>
        <sz val="12"/>
        <rFont val="宋体"/>
        <charset val="134"/>
      </rPr>
      <t>年</t>
    </r>
    <r>
      <rPr>
        <sz val="12"/>
        <rFont val="Times New Roman"/>
        <charset val="134"/>
      </rPr>
      <t>8340</t>
    </r>
    <r>
      <rPr>
        <sz val="12"/>
        <rFont val="宋体"/>
        <charset val="134"/>
      </rPr>
      <t>吨</t>
    </r>
    <r>
      <rPr>
        <sz val="12"/>
        <rFont val="Times New Roman"/>
        <charset val="134"/>
      </rPr>
      <t>/</t>
    </r>
    <r>
      <rPr>
        <sz val="12"/>
        <rFont val="宋体"/>
        <charset val="134"/>
      </rPr>
      <t>年硫磺</t>
    </r>
    <r>
      <rPr>
        <sz val="12"/>
        <rFont val="Times New Roman"/>
        <charset val="134"/>
      </rPr>
      <t>600</t>
    </r>
    <r>
      <rPr>
        <sz val="12"/>
        <rFont val="宋体"/>
        <charset val="134"/>
      </rPr>
      <t>吨</t>
    </r>
    <r>
      <rPr>
        <sz val="12"/>
        <rFont val="Times New Roman"/>
        <charset val="134"/>
      </rPr>
      <t>/</t>
    </r>
    <r>
      <rPr>
        <sz val="12"/>
        <rFont val="宋体"/>
        <charset val="134"/>
      </rPr>
      <t>年</t>
    </r>
  </si>
  <si>
    <r>
      <rPr>
        <sz val="12"/>
        <rFont val="Times New Roman"/>
        <charset val="134"/>
      </rPr>
      <t>80/</t>
    </r>
    <r>
      <rPr>
        <sz val="12"/>
        <rFont val="宋体"/>
        <charset val="134"/>
      </rPr>
      <t>年</t>
    </r>
  </si>
  <si>
    <t>山西通洲集团兴益化工股份有限公司</t>
  </si>
  <si>
    <t>郭道镇绵上村</t>
  </si>
  <si>
    <t>童俊保</t>
  </si>
  <si>
    <r>
      <rPr>
        <sz val="12"/>
        <color theme="1" tint="0.0499893185216834"/>
        <rFont val="宋体"/>
        <charset val="134"/>
      </rPr>
      <t>焦炉煤气压缩</t>
    </r>
    <r>
      <rPr>
        <sz val="12"/>
        <color theme="1" tint="0.0499893185216834"/>
        <rFont val="Times New Roman"/>
        <charset val="134"/>
      </rPr>
      <t>-</t>
    </r>
    <r>
      <rPr>
        <sz val="12"/>
        <color theme="1" tint="0.0499893185216834"/>
        <rFont val="宋体"/>
        <charset val="134"/>
      </rPr>
      <t>脱硫</t>
    </r>
    <r>
      <rPr>
        <sz val="12"/>
        <color theme="1" tint="0.0499893185216834"/>
        <rFont val="Times New Roman"/>
        <charset val="134"/>
      </rPr>
      <t>-</t>
    </r>
    <r>
      <rPr>
        <sz val="12"/>
        <color theme="1" tint="0.0499893185216834"/>
        <rFont val="宋体"/>
        <charset val="134"/>
      </rPr>
      <t>转化</t>
    </r>
    <r>
      <rPr>
        <sz val="12"/>
        <color theme="1" tint="0.0499893185216834"/>
        <rFont val="Times New Roman"/>
        <charset val="134"/>
      </rPr>
      <t>-</t>
    </r>
    <r>
      <rPr>
        <sz val="12"/>
        <color theme="1" tint="0.0499893185216834"/>
        <rFont val="宋体"/>
        <charset val="134"/>
      </rPr>
      <t>合成气压缩</t>
    </r>
    <r>
      <rPr>
        <sz val="12"/>
        <color theme="1" tint="0.0499893185216834"/>
        <rFont val="Times New Roman"/>
        <charset val="134"/>
      </rPr>
      <t>-</t>
    </r>
    <r>
      <rPr>
        <sz val="12"/>
        <color theme="1" tint="0.0499893185216834"/>
        <rFont val="宋体"/>
        <charset val="134"/>
      </rPr>
      <t>甲醇合成</t>
    </r>
    <r>
      <rPr>
        <sz val="12"/>
        <color theme="1" tint="0.0499893185216834"/>
        <rFont val="Times New Roman"/>
        <charset val="134"/>
      </rPr>
      <t>-</t>
    </r>
    <r>
      <rPr>
        <sz val="12"/>
        <color theme="1" tint="0.0499893185216834"/>
        <rFont val="宋体"/>
        <charset val="134"/>
      </rPr>
      <t>甲醇蒸馏</t>
    </r>
  </si>
  <si>
    <r>
      <rPr>
        <sz val="12"/>
        <color theme="1" tint="0.0499893185216834"/>
        <rFont val="Times New Roman"/>
        <charset val="134"/>
      </rPr>
      <t>10/</t>
    </r>
    <r>
      <rPr>
        <sz val="12"/>
        <color theme="1" tint="0.0499893185216834"/>
        <rFont val="宋体"/>
        <charset val="134"/>
      </rPr>
      <t>年</t>
    </r>
  </si>
  <si>
    <t>焦炉气压缩机由两开一备改为一开两备；以兴茂煤化的焦炉煤气为原料，兴茂煤化错峰生产，甲醇生产自动降负荷。错峰运输：停止公路运输</t>
  </si>
  <si>
    <r>
      <rPr>
        <sz val="12"/>
        <color theme="1" tint="0.0499893185216834"/>
        <rFont val="宋体"/>
        <charset val="134"/>
      </rPr>
      <t>焦炉气压缩机由两开一备改为一开两备；以兴茂煤化的焦炉煤气为原料，兴茂煤化错峰生产，甲醇生产自动降负荷。错峰运输：高排放车辆禁止运输，限制国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</si>
  <si>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焦炉气压缩机由两开一备改为一开两备；以兴茂煤化的焦炉煤气为原料，兴茂煤化错峰生产，甲醇生产自动降负荷</t>
  </si>
  <si>
    <t>山西沁新机械制造有限公司</t>
  </si>
  <si>
    <t>郭小兵</t>
  </si>
  <si>
    <r>
      <rPr>
        <sz val="12"/>
        <color theme="1" tint="0.0499893185216834"/>
        <rFont val="宋体"/>
        <charset val="134"/>
      </rPr>
      <t>废铁</t>
    </r>
    <r>
      <rPr>
        <sz val="12"/>
        <color theme="1" tint="0.0499893185216834"/>
        <rFont val="Times New Roman"/>
        <charset val="134"/>
      </rPr>
      <t>-</t>
    </r>
    <r>
      <rPr>
        <sz val="12"/>
        <color theme="1" tint="0.0499893185216834"/>
        <rFont val="宋体"/>
        <charset val="134"/>
      </rPr>
      <t>电炉</t>
    </r>
    <r>
      <rPr>
        <sz val="12"/>
        <color theme="1" tint="0.0499893185216834"/>
        <rFont val="Times New Roman"/>
        <charset val="134"/>
      </rPr>
      <t>-</t>
    </r>
    <r>
      <rPr>
        <sz val="12"/>
        <color theme="1" tint="0.0499893185216834"/>
        <rFont val="宋体"/>
        <charset val="134"/>
      </rPr>
      <t>铁水</t>
    </r>
    <r>
      <rPr>
        <sz val="12"/>
        <color theme="1" tint="0.0499893185216834"/>
        <rFont val="Times New Roman"/>
        <charset val="134"/>
      </rPr>
      <t>-</t>
    </r>
    <r>
      <rPr>
        <sz val="12"/>
        <color theme="1" tint="0.0499893185216834"/>
        <rFont val="宋体"/>
        <charset val="134"/>
      </rPr>
      <t>浇筑</t>
    </r>
    <r>
      <rPr>
        <sz val="12"/>
        <color theme="1" tint="0.0499893185216834"/>
        <rFont val="Times New Roman"/>
        <charset val="134"/>
      </rPr>
      <t>-</t>
    </r>
    <r>
      <rPr>
        <sz val="12"/>
        <color theme="1" tint="0.0499893185216834"/>
        <rFont val="宋体"/>
        <charset val="134"/>
      </rPr>
      <t>成型</t>
    </r>
  </si>
  <si>
    <t>刹车盘</t>
  </si>
  <si>
    <r>
      <rPr>
        <sz val="12"/>
        <color theme="1" tint="0.0499893185216834"/>
        <rFont val="Times New Roman"/>
        <charset val="134"/>
      </rPr>
      <t>120</t>
    </r>
    <r>
      <rPr>
        <sz val="12"/>
        <color theme="1" tint="0.0499893185216834"/>
        <rFont val="宋体"/>
        <charset val="134"/>
      </rPr>
      <t>万件</t>
    </r>
  </si>
  <si>
    <r>
      <rPr>
        <sz val="12"/>
        <color theme="1" tint="0.0499893185216834"/>
        <rFont val="宋体"/>
        <charset val="134"/>
      </rPr>
      <t>沁源县国泰源环保新型墙体有限公司</t>
    </r>
    <r>
      <rPr>
        <b/>
        <sz val="12"/>
        <color theme="1" tint="0.0499893185216834"/>
        <rFont val="Times New Roman"/>
        <charset val="134"/>
      </rPr>
      <t> </t>
    </r>
  </si>
  <si>
    <t>沁河镇垣上村龙王沟</t>
  </si>
  <si>
    <t>姚兵如</t>
  </si>
  <si>
    <r>
      <rPr>
        <sz val="12"/>
        <color theme="1" tint="0.0499893185216834"/>
        <rFont val="宋体"/>
        <charset val="134"/>
      </rPr>
      <t>山西明源能源集团有限公司（砖厂）</t>
    </r>
    <r>
      <rPr>
        <b/>
        <sz val="12"/>
        <color theme="1" tint="0.0499893185216834"/>
        <rFont val="Times New Roman"/>
        <charset val="134"/>
      </rPr>
      <t> </t>
    </r>
  </si>
  <si>
    <r>
      <rPr>
        <sz val="12"/>
        <color theme="1" tint="0.0499893185216834"/>
        <rFont val="宋体"/>
        <charset val="134"/>
      </rPr>
      <t>郭道镇郭道村东南</t>
    </r>
    <r>
      <rPr>
        <sz val="12"/>
        <color theme="1" tint="0.0499893185216834"/>
        <rFont val="Times New Roman"/>
        <charset val="134"/>
      </rPr>
      <t>1</t>
    </r>
    <r>
      <rPr>
        <sz val="12"/>
        <color theme="1" tint="0.0499893185216834"/>
        <rFont val="宋体"/>
        <charset val="134"/>
      </rPr>
      <t>千米</t>
    </r>
  </si>
  <si>
    <t>原梅荣</t>
  </si>
  <si>
    <t>破碎、陈化、成型、烧结</t>
  </si>
  <si>
    <t>沁源县广利建材有限公司</t>
  </si>
  <si>
    <t>赤石桥乡桃坡底村</t>
  </si>
  <si>
    <t>贾建柱</t>
  </si>
  <si>
    <t>隧道窑、破碎机</t>
  </si>
  <si>
    <r>
      <rPr>
        <sz val="12"/>
        <color theme="1" tint="0.0499893185216834"/>
        <rFont val="宋体"/>
        <charset val="134"/>
      </rPr>
      <t>沁源县吉利建材有限责任公司</t>
    </r>
    <r>
      <rPr>
        <b/>
        <sz val="12"/>
        <color theme="1" tint="0.0499893185216834"/>
        <rFont val="Times New Roman"/>
        <charset val="134"/>
      </rPr>
      <t> </t>
    </r>
  </si>
  <si>
    <t>王陶乡下壁村西北</t>
  </si>
  <si>
    <t>邓志新</t>
  </si>
  <si>
    <t>沁源县永鼎建材有限公司</t>
  </si>
  <si>
    <t>聪子峪乡小村峪村南</t>
  </si>
  <si>
    <t>肖帅</t>
  </si>
  <si>
    <t>破碎筛分</t>
  </si>
  <si>
    <t>沁源县垚盛建材有限公司</t>
  </si>
  <si>
    <r>
      <rPr>
        <sz val="12"/>
        <color theme="1" tint="0.0499893185216834"/>
        <rFont val="宋体"/>
        <charset val="134"/>
      </rPr>
      <t>郭道镇龙门口村西北</t>
    </r>
    <r>
      <rPr>
        <sz val="12"/>
        <color theme="1" tint="0.0499893185216834"/>
        <rFont val="Times New Roman"/>
        <charset val="134"/>
      </rPr>
      <t>2</t>
    </r>
    <r>
      <rPr>
        <sz val="12"/>
        <color theme="1" tint="0.0499893185216834"/>
        <rFont val="宋体"/>
        <charset val="134"/>
      </rPr>
      <t>千米处</t>
    </r>
  </si>
  <si>
    <t>孙惠沁</t>
  </si>
  <si>
    <t>沁源县沁新环保建材有限公司沁建石料厂</t>
  </si>
  <si>
    <t>李元镇正义村</t>
  </si>
  <si>
    <t>孙卫平</t>
  </si>
  <si>
    <t>沁源县金石建材有限公司</t>
  </si>
  <si>
    <r>
      <rPr>
        <sz val="12"/>
        <color theme="1" tint="0.0499893185216834"/>
        <rFont val="宋体"/>
        <charset val="134"/>
      </rPr>
      <t>郭道镇龙门口村西</t>
    </r>
    <r>
      <rPr>
        <sz val="12"/>
        <color theme="1" tint="0.0499893185216834"/>
        <rFont val="Times New Roman"/>
        <charset val="134"/>
      </rPr>
      <t>1</t>
    </r>
    <r>
      <rPr>
        <sz val="12"/>
        <color theme="1" tint="0.0499893185216834"/>
        <rFont val="宋体"/>
        <charset val="134"/>
      </rPr>
      <t>千米</t>
    </r>
  </si>
  <si>
    <t>师帅</t>
  </si>
  <si>
    <t>沁源县王陶华厦建材有限公司</t>
  </si>
  <si>
    <r>
      <rPr>
        <sz val="12"/>
        <color theme="1" tint="0.0499893185216834"/>
        <rFont val="宋体"/>
        <charset val="134"/>
      </rPr>
      <t>王陶乡甘雨沟东南</t>
    </r>
    <r>
      <rPr>
        <sz val="12"/>
        <color theme="1" tint="0.0499893185216834"/>
        <rFont val="Times New Roman"/>
        <charset val="134"/>
      </rPr>
      <t>400</t>
    </r>
    <r>
      <rPr>
        <sz val="12"/>
        <color theme="1" tint="0.0499893185216834"/>
        <rFont val="宋体"/>
        <charset val="134"/>
      </rPr>
      <t>米处</t>
    </r>
  </si>
  <si>
    <t>郭晓宇</t>
  </si>
  <si>
    <t>沁源县大众建材有限公司</t>
  </si>
  <si>
    <t>灵空山镇燕家坪村</t>
  </si>
  <si>
    <t>王永明</t>
  </si>
  <si>
    <t>沁源县安峯建材有限公司</t>
  </si>
  <si>
    <t>郭庆祥</t>
  </si>
  <si>
    <t>沁源县精磊建材有限公司</t>
  </si>
  <si>
    <t>灵空山镇燕家坪村村西北</t>
  </si>
  <si>
    <t>郭宏龙</t>
  </si>
  <si>
    <t>沁源县鑫达矿业有限公司</t>
  </si>
  <si>
    <r>
      <rPr>
        <sz val="12"/>
        <color theme="1" tint="0.0499893185216834"/>
        <rFont val="宋体"/>
        <charset val="134"/>
      </rPr>
      <t>李元镇姚家庄西南</t>
    </r>
    <r>
      <rPr>
        <sz val="12"/>
        <color theme="1" tint="0.0499893185216834"/>
        <rFont val="Times New Roman"/>
        <charset val="134"/>
      </rPr>
      <t>250</t>
    </r>
    <r>
      <rPr>
        <sz val="12"/>
        <color theme="1" tint="0.0499893185216834"/>
        <rFont val="宋体"/>
        <charset val="134"/>
      </rPr>
      <t>米处</t>
    </r>
  </si>
  <si>
    <t>郭晋凯</t>
  </si>
  <si>
    <t>山西晓利能源有限公司</t>
  </si>
  <si>
    <t>王和镇南坪村</t>
  </si>
  <si>
    <t>张宇</t>
  </si>
  <si>
    <t>长治市沁泽商品砼有限公司</t>
  </si>
  <si>
    <t>沁河镇麻巷村</t>
  </si>
  <si>
    <t>王文斌</t>
  </si>
  <si>
    <t>商品砼生产线</t>
  </si>
  <si>
    <r>
      <rPr>
        <sz val="12"/>
        <color theme="1" tint="0.0499893185216834"/>
        <rFont val="Times New Roman"/>
        <charset val="134"/>
      </rPr>
      <t>300000</t>
    </r>
    <r>
      <rPr>
        <sz val="12"/>
        <color theme="1" tint="0.0499893185216834"/>
        <rFont val="宋体"/>
        <charset val="134"/>
      </rPr>
      <t>立方米</t>
    </r>
  </si>
  <si>
    <t>沁源县天成商品砼有限公司</t>
  </si>
  <si>
    <t>沁河镇长乐村西北</t>
  </si>
  <si>
    <t>张建利</t>
  </si>
  <si>
    <r>
      <rPr>
        <sz val="12"/>
        <color theme="1" tint="0.0499893185216834"/>
        <rFont val="Times New Roman"/>
        <charset val="134"/>
      </rPr>
      <t>100000</t>
    </r>
    <r>
      <rPr>
        <sz val="12"/>
        <color theme="1" tint="0.0499893185216834"/>
        <rFont val="宋体"/>
        <charset val="134"/>
      </rPr>
      <t>立方米</t>
    </r>
  </si>
  <si>
    <t>沁源县沁新环保建材有限公司</t>
  </si>
  <si>
    <t>李元镇李元村</t>
  </si>
  <si>
    <t>粉煤灰蒸压砖生产线、商品混凝土生产线</t>
  </si>
  <si>
    <r>
      <rPr>
        <sz val="12"/>
        <color theme="1" tint="0.0499893185216834"/>
        <rFont val="Times New Roman"/>
        <charset val="134"/>
      </rPr>
      <t>12000</t>
    </r>
    <r>
      <rPr>
        <sz val="12"/>
        <color theme="1" tint="0.0499893185216834"/>
        <rFont val="宋体"/>
        <charset val="134"/>
      </rPr>
      <t>、</t>
    </r>
    <r>
      <rPr>
        <sz val="12"/>
        <color theme="1" tint="0.0499893185216834"/>
        <rFont val="Times New Roman"/>
        <charset val="134"/>
      </rPr>
      <t>300000</t>
    </r>
    <r>
      <rPr>
        <sz val="12"/>
        <color theme="1" tint="0.0499893185216834"/>
        <rFont val="宋体"/>
        <charset val="134"/>
      </rPr>
      <t>立方米</t>
    </r>
  </si>
  <si>
    <t>山西通洲工程质量检测有限公司</t>
  </si>
  <si>
    <r>
      <rPr>
        <sz val="12"/>
        <color theme="1" tint="0.0499893185216834"/>
        <rFont val="宋体"/>
        <charset val="134"/>
      </rPr>
      <t>郭道镇绵上村西约</t>
    </r>
    <r>
      <rPr>
        <sz val="12"/>
        <color theme="1" tint="0.0499893185216834"/>
        <rFont val="Times New Roman"/>
        <charset val="134"/>
      </rPr>
      <t>1.6</t>
    </r>
    <r>
      <rPr>
        <sz val="12"/>
        <color theme="1" tint="0.0499893185216834"/>
        <rFont val="宋体"/>
        <charset val="134"/>
      </rPr>
      <t>千米</t>
    </r>
  </si>
  <si>
    <t>王艳武</t>
  </si>
  <si>
    <t>山西沁新能源集团股份有限公司刚玉厂</t>
  </si>
  <si>
    <t>孙宏原</t>
  </si>
  <si>
    <t>破碎机、倾倒式冶炼炉</t>
  </si>
  <si>
    <r>
      <rPr>
        <sz val="12"/>
        <color theme="1" tint="0.0499893185216834"/>
        <rFont val="Times New Roman"/>
        <charset val="134"/>
      </rPr>
      <t>7/</t>
    </r>
    <r>
      <rPr>
        <sz val="12"/>
        <color theme="1" tint="0.0499893185216834"/>
        <rFont val="宋体"/>
        <charset val="134"/>
      </rPr>
      <t>年</t>
    </r>
  </si>
  <si>
    <t>沁源县力信达刚玉有限公司</t>
  </si>
  <si>
    <t>沁河镇狼尾河村南</t>
  </si>
  <si>
    <t>王守红</t>
  </si>
  <si>
    <r>
      <rPr>
        <sz val="12"/>
        <color theme="1" tint="0.0499893185216834"/>
        <rFont val="Times New Roman"/>
        <charset val="134"/>
      </rPr>
      <t>0</t>
    </r>
    <r>
      <rPr>
        <sz val="12"/>
        <color theme="1" tint="0.0499893185216834"/>
        <rFont val="宋体"/>
        <charset val="134"/>
      </rPr>
      <t>（该企业一直停产）</t>
    </r>
  </si>
  <si>
    <r>
      <rPr>
        <sz val="12"/>
        <color theme="1" tint="0.0499893185216834"/>
        <rFont val="Times New Roman"/>
        <charset val="134"/>
      </rPr>
      <t>3/</t>
    </r>
    <r>
      <rPr>
        <sz val="12"/>
        <color theme="1" tint="0.0499893185216834"/>
        <rFont val="宋体"/>
        <charset val="134"/>
      </rPr>
      <t>年</t>
    </r>
  </si>
  <si>
    <r>
      <rPr>
        <sz val="12"/>
        <color theme="1" tint="0.0499893185216834"/>
        <rFont val="宋体"/>
        <charset val="134"/>
      </rPr>
      <t>沁源县史秋生石料厂</t>
    </r>
    <r>
      <rPr>
        <sz val="12"/>
        <color theme="1" tint="0.0499893185216834"/>
        <rFont val="Times New Roman"/>
        <charset val="134"/>
      </rPr>
      <t xml:space="preserve"> </t>
    </r>
  </si>
  <si>
    <t>史秋生</t>
  </si>
  <si>
    <r>
      <rPr>
        <sz val="12"/>
        <color theme="1" tint="0.0499893185216834"/>
        <rFont val="宋体"/>
        <charset val="134"/>
      </rPr>
      <t>千瓦</t>
    </r>
    <r>
      <rPr>
        <sz val="12"/>
        <color theme="1" tint="0.0499893185216834"/>
        <rFont val="Times New Roman"/>
        <charset val="134"/>
      </rPr>
      <t>/</t>
    </r>
    <r>
      <rPr>
        <sz val="12"/>
        <color theme="1" tint="0.0499893185216834"/>
        <rFont val="宋体"/>
        <charset val="134"/>
      </rPr>
      <t>时</t>
    </r>
  </si>
  <si>
    <t>沁源县钰江矿业有限公司</t>
  </si>
  <si>
    <t>聪子峪乡王家沟村村西</t>
  </si>
  <si>
    <t>姚奇</t>
  </si>
  <si>
    <t>中国铝业股份有限公司山西分公司沁源畅家岭铝矿</t>
  </si>
  <si>
    <t>聪子峪乡小聪峪村</t>
  </si>
  <si>
    <t>有色金属矿采选业</t>
  </si>
  <si>
    <t>柴海斌</t>
  </si>
  <si>
    <t>铝土矿露天开采</t>
  </si>
  <si>
    <t>铝土矿</t>
  </si>
  <si>
    <r>
      <rPr>
        <sz val="12"/>
        <color theme="1" tint="0.0499893185216834"/>
        <rFont val="宋体"/>
        <charset val="134"/>
      </rPr>
      <t>山西久龙环保科技有限公司</t>
    </r>
    <r>
      <rPr>
        <sz val="12"/>
        <color theme="1" tint="0.0499893185216834"/>
        <rFont val="Times New Roman"/>
        <charset val="134"/>
      </rPr>
      <t xml:space="preserve"> </t>
    </r>
  </si>
  <si>
    <t>郭道镇东村</t>
  </si>
  <si>
    <t>任玉龙</t>
  </si>
  <si>
    <t>建筑转</t>
  </si>
  <si>
    <t>沁源县鑫川建材有限公司</t>
  </si>
  <si>
    <r>
      <rPr>
        <sz val="12"/>
        <color theme="1" tint="0.0499893185216834"/>
        <rFont val="宋体"/>
        <charset val="134"/>
      </rPr>
      <t>王陶乡下城艾村西</t>
    </r>
    <r>
      <rPr>
        <sz val="12"/>
        <color theme="1" tint="0.0499893185216834"/>
        <rFont val="Times New Roman"/>
        <charset val="134"/>
      </rPr>
      <t>1</t>
    </r>
    <r>
      <rPr>
        <sz val="12"/>
        <color theme="1" tint="0.0499893185216834"/>
        <rFont val="宋体"/>
        <charset val="134"/>
      </rPr>
      <t>千米</t>
    </r>
  </si>
  <si>
    <t>孙仙花</t>
  </si>
  <si>
    <t>建筑砂石</t>
  </si>
  <si>
    <r>
      <rPr>
        <sz val="12"/>
        <color theme="1" tint="0.0499893185216834"/>
        <rFont val="宋体"/>
        <charset val="134"/>
      </rPr>
      <t>沁源县泽源环保建材有限公司</t>
    </r>
    <r>
      <rPr>
        <sz val="12"/>
        <color theme="1" tint="0.0499893185216834"/>
        <rFont val="Times New Roman"/>
        <charset val="134"/>
      </rPr>
      <t xml:space="preserve"> </t>
    </r>
  </si>
  <si>
    <t>韩洪乡泽山村西北</t>
  </si>
  <si>
    <t>弓丽花</t>
  </si>
  <si>
    <t>水洗砂</t>
  </si>
  <si>
    <t>电力、水</t>
  </si>
  <si>
    <r>
      <rPr>
        <sz val="12"/>
        <color theme="1" tint="0.0499893185216834"/>
        <rFont val="宋体"/>
        <charset val="134"/>
      </rPr>
      <t>万千瓦</t>
    </r>
    <r>
      <rPr>
        <sz val="12"/>
        <color theme="1" tint="0.0499893185216834"/>
        <rFont val="Times New Roman"/>
        <charset val="134"/>
      </rPr>
      <t>/</t>
    </r>
    <r>
      <rPr>
        <sz val="12"/>
        <color theme="1" tint="0.0499893185216834"/>
        <rFont val="宋体"/>
        <charset val="134"/>
      </rPr>
      <t>时、立方米</t>
    </r>
  </si>
  <si>
    <t>沁源县畅庆建材有限公司</t>
  </si>
  <si>
    <r>
      <rPr>
        <sz val="12"/>
        <color theme="1" tint="0.0499893185216834"/>
        <rFont val="宋体"/>
        <charset val="134"/>
      </rPr>
      <t>王和镇古寨村西北</t>
    </r>
    <r>
      <rPr>
        <sz val="12"/>
        <color theme="1" tint="0.0499893185216834"/>
        <rFont val="Times New Roman"/>
        <charset val="134"/>
      </rPr>
      <t>1</t>
    </r>
    <r>
      <rPr>
        <sz val="12"/>
        <color theme="1" tint="0.0499893185216834"/>
        <rFont val="宋体"/>
        <charset val="134"/>
      </rPr>
      <t>千米</t>
    </r>
  </si>
  <si>
    <t>畅春庆</t>
  </si>
  <si>
    <t>建筑用石加工</t>
  </si>
  <si>
    <t>山西沁新集团昌源新材料有限公司</t>
  </si>
  <si>
    <t>李元镇贤友村南</t>
  </si>
  <si>
    <t>燕鹏飞</t>
  </si>
  <si>
    <t>宝珠砂</t>
  </si>
  <si>
    <t>山西太岳磨料有限公司</t>
  </si>
  <si>
    <t>李元镇新章村</t>
  </si>
  <si>
    <t>宋心愿</t>
  </si>
  <si>
    <t>段砂线粒度砂线</t>
  </si>
  <si>
    <t>段砂、粒度粒砂</t>
  </si>
  <si>
    <t>沁源县佳政建材有限公司</t>
  </si>
  <si>
    <t>中峪乡渣滩村</t>
  </si>
  <si>
    <t>吴晓峰</t>
  </si>
  <si>
    <t>破碎治沙筛分洗砂</t>
  </si>
  <si>
    <t>山西康伟集团建材有限公司</t>
  </si>
  <si>
    <t>灵空山镇水泉坪村</t>
  </si>
  <si>
    <t>郭向武</t>
  </si>
  <si>
    <t>折标砖</t>
  </si>
  <si>
    <t>沁源县隆帆矿渣制砂有限公司</t>
  </si>
  <si>
    <r>
      <rPr>
        <sz val="12"/>
        <color theme="1" tint="0.0499893185216834"/>
        <rFont val="宋体"/>
        <charset val="134"/>
      </rPr>
      <t>王陶乡任家庄村北</t>
    </r>
    <r>
      <rPr>
        <sz val="12"/>
        <color theme="1" tint="0.0499893185216834"/>
        <rFont val="Times New Roman"/>
        <charset val="134"/>
      </rPr>
      <t>450</t>
    </r>
    <r>
      <rPr>
        <sz val="12"/>
        <color theme="1" tint="0.0499893185216834"/>
        <rFont val="宋体"/>
        <charset val="134"/>
      </rPr>
      <t>米处</t>
    </r>
  </si>
  <si>
    <t>郭春龙</t>
  </si>
  <si>
    <t>山西沁新集团新达煤业有限公司</t>
  </si>
  <si>
    <t>灵空山镇东柏子村</t>
  </si>
  <si>
    <t>田宏祥</t>
  </si>
  <si>
    <t>原煤开采生产线</t>
  </si>
  <si>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</si>
  <si>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</si>
  <si>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山西康伟集团南山煤业有限公司</t>
  </si>
  <si>
    <t>宋四祥</t>
  </si>
  <si>
    <t>吨万千瓦时</t>
  </si>
  <si>
    <t>山西康伟集团孟子峪煤业有限公司</t>
  </si>
  <si>
    <t>灵空山镇柏子村</t>
  </si>
  <si>
    <t>赵建业</t>
  </si>
  <si>
    <t>原煤、电力</t>
  </si>
  <si>
    <t>山西康伟集团有限公司（鸿泰洗煤厂）</t>
  </si>
  <si>
    <t>马立伟</t>
  </si>
  <si>
    <t>洗选煤生产线</t>
  </si>
  <si>
    <t>山西金晖隆泰煤业有限公司</t>
  </si>
  <si>
    <t>王和镇坡底村</t>
  </si>
  <si>
    <t>果进辉</t>
  </si>
  <si>
    <t>山西沁源梗阳煤业有限公司</t>
  </si>
  <si>
    <t>王和镇后沟村</t>
  </si>
  <si>
    <t>米占有</t>
  </si>
  <si>
    <t>煤、电力</t>
  </si>
  <si>
    <t>山西潞安集团华亿五一煤业有限公司</t>
  </si>
  <si>
    <t>灵空山镇北沟村</t>
  </si>
  <si>
    <t>王军</t>
  </si>
  <si>
    <t>电、原煤</t>
  </si>
  <si>
    <r>
      <rPr>
        <sz val="12"/>
        <color theme="1" tint="0.0499893185216834"/>
        <rFont val="宋体"/>
        <charset val="134"/>
      </rPr>
      <t>电</t>
    </r>
    <r>
      <rPr>
        <sz val="12"/>
        <color theme="1" tint="0.0499893185216834"/>
        <rFont val="Times New Roman"/>
        <charset val="134"/>
      </rPr>
      <t>150.9</t>
    </r>
    <r>
      <rPr>
        <sz val="12"/>
        <color theme="1" tint="0.0499893185216834"/>
        <rFont val="宋体"/>
        <charset val="134"/>
      </rPr>
      <t>原煤</t>
    </r>
    <r>
      <rPr>
        <sz val="12"/>
        <color theme="1" tint="0.0499893185216834"/>
        <rFont val="Times New Roman"/>
        <charset val="134"/>
      </rPr>
      <t>973.6</t>
    </r>
  </si>
  <si>
    <r>
      <rPr>
        <sz val="12"/>
        <color theme="1" tint="0.0499893185216834"/>
        <rFont val="宋体"/>
        <charset val="134"/>
      </rPr>
      <t>万千瓦</t>
    </r>
    <r>
      <rPr>
        <sz val="12"/>
        <color theme="1" tint="0.0499893185216834"/>
        <rFont val="Times New Roman"/>
        <charset val="134"/>
      </rPr>
      <t>/</t>
    </r>
    <r>
      <rPr>
        <sz val="12"/>
        <color theme="1" tint="0.0499893185216834"/>
        <rFont val="宋体"/>
        <charset val="134"/>
      </rPr>
      <t>时、吨</t>
    </r>
  </si>
  <si>
    <t>山西潞安集团东盛煤业有限公司</t>
  </si>
  <si>
    <t>王陶乡下壁村</t>
  </si>
  <si>
    <t>阴宁保</t>
  </si>
  <si>
    <r>
      <rPr>
        <sz val="12"/>
        <color theme="1" tint="0.0499893185216834"/>
        <rFont val="宋体"/>
        <charset val="134"/>
      </rPr>
      <t>山西新升煤业有限公司</t>
    </r>
    <r>
      <rPr>
        <sz val="12"/>
        <color theme="1" tint="0.0499893185216834"/>
        <rFont val="Times New Roman"/>
        <charset val="134"/>
      </rPr>
      <t xml:space="preserve"> </t>
    </r>
  </si>
  <si>
    <t>王志宏</t>
  </si>
  <si>
    <t>山西长沁新兴煤业有限公司</t>
  </si>
  <si>
    <t>王陶乡大峪村</t>
  </si>
  <si>
    <t>廉小刚</t>
  </si>
  <si>
    <t>精煤、电</t>
  </si>
  <si>
    <t>3567.21160.36</t>
  </si>
  <si>
    <t>山西新超煤业有限公司</t>
  </si>
  <si>
    <t>杜振彪</t>
  </si>
  <si>
    <t>山西沁源康伟森达源煤业有限公司</t>
  </si>
  <si>
    <t>王陶乡王陶村</t>
  </si>
  <si>
    <t>郭向清</t>
  </si>
  <si>
    <t>原煤、电</t>
  </si>
  <si>
    <t>3636.22887.2</t>
  </si>
  <si>
    <t>金晖隆泰煤业有限公司洗煤厂</t>
  </si>
  <si>
    <r>
      <rPr>
        <sz val="12"/>
        <color theme="1" tint="0.0499893185216834"/>
        <rFont val="宋体"/>
        <charset val="134"/>
      </rPr>
      <t>王和镇坡底村东北</t>
    </r>
    <r>
      <rPr>
        <sz val="12"/>
        <color theme="1" tint="0.0499893185216834"/>
        <rFont val="Times New Roman"/>
        <charset val="134"/>
      </rPr>
      <t>400</t>
    </r>
    <r>
      <rPr>
        <sz val="12"/>
        <color theme="1" tint="0.0499893185216834"/>
        <rFont val="宋体"/>
        <charset val="134"/>
      </rPr>
      <t>米</t>
    </r>
  </si>
  <si>
    <r>
      <rPr>
        <sz val="12"/>
        <color theme="1" tint="0.0499893185216834"/>
        <rFont val="宋体"/>
        <charset val="134"/>
      </rPr>
      <t>沁源县泰岳选煤有限公司</t>
    </r>
    <r>
      <rPr>
        <sz val="12"/>
        <color theme="1" tint="0.0499893185216834"/>
        <rFont val="Times New Roman"/>
        <charset val="134"/>
      </rPr>
      <t xml:space="preserve"> </t>
    </r>
  </si>
  <si>
    <t>交口乡交口村</t>
  </si>
  <si>
    <t>王小平</t>
  </si>
  <si>
    <r>
      <rPr>
        <sz val="12"/>
        <color theme="1" tint="0.0499893185216834"/>
        <rFont val="Times New Roman"/>
        <charset val="134"/>
      </rPr>
      <t>0</t>
    </r>
    <r>
      <rPr>
        <sz val="12"/>
        <color theme="1" tint="0.0499893185216834"/>
        <rFont val="宋体"/>
        <charset val="134"/>
      </rPr>
      <t>（该企业长期停产）</t>
    </r>
  </si>
  <si>
    <r>
      <rPr>
        <sz val="12"/>
        <color theme="1" tint="0.0499893185216834"/>
        <rFont val="宋体"/>
        <charset val="134"/>
      </rPr>
      <t>万千瓦</t>
    </r>
    <r>
      <rPr>
        <sz val="12"/>
        <color theme="1" tint="0.0499893185216834"/>
        <rFont val="Times New Roman"/>
        <charset val="134"/>
      </rPr>
      <t>/</t>
    </r>
    <r>
      <rPr>
        <sz val="12"/>
        <color theme="1" tint="0.0499893185216834"/>
        <rFont val="宋体"/>
        <charset val="134"/>
      </rPr>
      <t>时万吨</t>
    </r>
  </si>
  <si>
    <r>
      <rPr>
        <sz val="12"/>
        <color theme="1" tint="0.0499893185216834"/>
        <rFont val="宋体"/>
        <charset val="134"/>
      </rPr>
      <t>山西黄土坡鑫运煤业有限公司</t>
    </r>
    <r>
      <rPr>
        <sz val="12"/>
        <color theme="1" tint="0.0499893185216834"/>
        <rFont val="Times New Roman"/>
        <charset val="134"/>
      </rPr>
      <t xml:space="preserve"> </t>
    </r>
  </si>
  <si>
    <t>聪子峪乡才子坪村</t>
  </si>
  <si>
    <t>武文生</t>
  </si>
  <si>
    <t>万千瓦时吨</t>
  </si>
  <si>
    <t>山西汾西太岳煤业股份有限公司</t>
  </si>
  <si>
    <t>灵空山镇畅村</t>
  </si>
  <si>
    <t>李大矿</t>
  </si>
  <si>
    <t>山西新升煤业有限公司（该企业名单重复）</t>
  </si>
  <si>
    <r>
      <rPr>
        <sz val="12"/>
        <color theme="1" tint="0.0499893185216834"/>
        <rFont val="宋体"/>
        <charset val="134"/>
      </rPr>
      <t>山西沁源凤凰台煤业有限公司</t>
    </r>
    <r>
      <rPr>
        <sz val="12"/>
        <color theme="1" tint="0.0499893185216834"/>
        <rFont val="Times New Roman"/>
        <charset val="134"/>
      </rPr>
      <t xml:space="preserve"> </t>
    </r>
  </si>
  <si>
    <t>解华兵</t>
  </si>
  <si>
    <t>沁源县洁达煤业有限公司</t>
  </si>
  <si>
    <t>王陶乡王陶村东南</t>
  </si>
  <si>
    <t>冯文举</t>
  </si>
  <si>
    <t>山西马军峪煤业有限公司</t>
  </si>
  <si>
    <t>聪子峪乡聪子峪村</t>
  </si>
  <si>
    <t>李向东</t>
  </si>
  <si>
    <t>山西马军峪曙光煤业有限公司</t>
  </si>
  <si>
    <t>山西通洲集团留神峪煤业有限公司</t>
  </si>
  <si>
    <r>
      <rPr>
        <sz val="12"/>
        <color theme="1" tint="0.0499893185216834"/>
        <rFont val="宋体"/>
        <charset val="134"/>
      </rPr>
      <t>李元镇上庄村</t>
    </r>
    <r>
      <rPr>
        <sz val="12"/>
        <color theme="1" tint="0.0499893185216834"/>
        <rFont val="Times New Roman"/>
        <charset val="134"/>
      </rPr>
      <t xml:space="preserve"> </t>
    </r>
  </si>
  <si>
    <t>李慧艳</t>
  </si>
  <si>
    <t>山西通洲集团安神煤业有限公司</t>
  </si>
  <si>
    <t>李元镇上庄村</t>
  </si>
  <si>
    <t>张晋斌</t>
  </si>
  <si>
    <r>
      <rPr>
        <sz val="12"/>
        <color theme="1" tint="0.0499893185216834"/>
        <rFont val="宋体"/>
        <charset val="134"/>
      </rPr>
      <t>粉尘</t>
    </r>
    <r>
      <rPr>
        <sz val="12"/>
        <color theme="1" tint="0.0499893185216834"/>
        <rFont val="Times New Roman"/>
        <charset val="134"/>
      </rPr>
      <t>1.8</t>
    </r>
  </si>
  <si>
    <t>山西沁能投资发展有限公司</t>
  </si>
  <si>
    <t>王和镇古寨村</t>
  </si>
  <si>
    <r>
      <rPr>
        <sz val="12"/>
        <color theme="1" tint="0.0499893185216834"/>
        <rFont val="宋体"/>
        <charset val="134"/>
      </rPr>
      <t>粉尘</t>
    </r>
    <r>
      <rPr>
        <sz val="12"/>
        <color theme="1" tint="0.0499893185216834"/>
        <rFont val="Times New Roman"/>
        <charset val="134"/>
      </rPr>
      <t>10</t>
    </r>
  </si>
  <si>
    <r>
      <rPr>
        <sz val="12"/>
        <color theme="1" tint="0.0499893185216834"/>
        <rFont val="宋体"/>
        <charset val="134"/>
      </rPr>
      <t>山西沁新能源集团股份有限公司选煤厂</t>
    </r>
    <r>
      <rPr>
        <sz val="12"/>
        <color theme="1" tint="0.0499893185216834"/>
        <rFont val="Times New Roman"/>
        <charset val="134"/>
      </rPr>
      <t xml:space="preserve"> </t>
    </r>
  </si>
  <si>
    <t>李元镇韩家沟村</t>
  </si>
  <si>
    <t>万千万时</t>
  </si>
  <si>
    <r>
      <rPr>
        <sz val="12"/>
        <color theme="1" tint="0.0499893185216834"/>
        <rFont val="宋体"/>
        <charset val="134"/>
      </rPr>
      <t>粉尘</t>
    </r>
    <r>
      <rPr>
        <sz val="12"/>
        <color theme="1" tint="0.0499893185216834"/>
        <rFont val="Times New Roman"/>
        <charset val="134"/>
      </rPr>
      <t>3.29</t>
    </r>
  </si>
  <si>
    <r>
      <rPr>
        <sz val="12"/>
        <color theme="1" tint="0.0499893185216834"/>
        <rFont val="宋体"/>
        <charset val="134"/>
      </rPr>
      <t>山西通洲煤焦集团股份有限公司兴盛洗煤分公司</t>
    </r>
    <r>
      <rPr>
        <sz val="12"/>
        <color theme="1" tint="0.0499893185216834"/>
        <rFont val="Times New Roman"/>
        <charset val="134"/>
      </rPr>
      <t xml:space="preserve"> </t>
    </r>
  </si>
  <si>
    <t>郭道镇棉上村</t>
  </si>
  <si>
    <t>雷青龙</t>
  </si>
  <si>
    <t>重介洗煤生产线</t>
  </si>
  <si>
    <t>精煤、中煤</t>
  </si>
  <si>
    <r>
      <rPr>
        <sz val="12"/>
        <color theme="1" tint="0.0499893185216834"/>
        <rFont val="宋体"/>
        <charset val="134"/>
      </rPr>
      <t>粉尘</t>
    </r>
    <r>
      <rPr>
        <sz val="12"/>
        <color theme="1" tint="0.0499893185216834"/>
        <rFont val="Times New Roman"/>
        <charset val="134"/>
      </rPr>
      <t>9</t>
    </r>
  </si>
  <si>
    <t>山西沁新能源集团股份有限公司新源煤矿</t>
  </si>
  <si>
    <t>刘红学</t>
  </si>
  <si>
    <r>
      <rPr>
        <sz val="12"/>
        <color theme="1" tint="0.0499893185216834"/>
        <rFont val="宋体"/>
        <charset val="134"/>
      </rPr>
      <t>粉尘</t>
    </r>
    <r>
      <rPr>
        <sz val="12"/>
        <color theme="1" tint="0.0499893185216834"/>
        <rFont val="Times New Roman"/>
        <charset val="134"/>
      </rPr>
      <t>0.36</t>
    </r>
  </si>
  <si>
    <t>山西沁新能源集团股份有限公司沁新煤矿</t>
  </si>
  <si>
    <r>
      <rPr>
        <sz val="12"/>
        <color theme="1" tint="0.0499893185216834"/>
        <rFont val="宋体"/>
        <charset val="134"/>
      </rPr>
      <t>烟尘</t>
    </r>
    <r>
      <rPr>
        <sz val="12"/>
        <color theme="1" tint="0.0499893185216834"/>
        <rFont val="Times New Roman"/>
        <charset val="134"/>
      </rPr>
      <t>0.9</t>
    </r>
    <r>
      <rPr>
        <sz val="12"/>
        <color theme="1" tint="0.0499893185216834"/>
        <rFont val="宋体"/>
        <charset val="134"/>
      </rPr>
      <t>粉尘</t>
    </r>
    <r>
      <rPr>
        <sz val="12"/>
        <color theme="1" tint="0.0499893185216834"/>
        <rFont val="Times New Roman"/>
        <charset val="134"/>
      </rPr>
      <t>0.45</t>
    </r>
  </si>
  <si>
    <t>山西通洲集团安达煤业有限公司</t>
  </si>
  <si>
    <t>吴智祥</t>
  </si>
  <si>
    <t>沁源明鑫煤矿有限公司</t>
  </si>
  <si>
    <t>李元镇崔庄村</t>
  </si>
  <si>
    <t>罗学全</t>
  </si>
  <si>
    <t>沁源县协泰源再生利用有限公司</t>
  </si>
  <si>
    <t>王俊峰</t>
  </si>
  <si>
    <r>
      <rPr>
        <sz val="12"/>
        <color theme="1" tint="0.0499893185216834"/>
        <rFont val="宋体"/>
        <charset val="134"/>
      </rPr>
      <t>粉尘</t>
    </r>
    <r>
      <rPr>
        <sz val="12"/>
        <color theme="1" tint="0.0499893185216834"/>
        <rFont val="Times New Roman"/>
        <charset val="134"/>
      </rPr>
      <t>1.27</t>
    </r>
    <r>
      <rPr>
        <sz val="12"/>
        <color theme="1" tint="0.0499893185216834"/>
        <rFont val="宋体"/>
        <charset val="134"/>
      </rPr>
      <t>烟尘</t>
    </r>
    <r>
      <rPr>
        <sz val="12"/>
        <color theme="1" tint="0.0499893185216834"/>
        <rFont val="Times New Roman"/>
        <charset val="134"/>
      </rPr>
      <t>0.36</t>
    </r>
  </si>
  <si>
    <t>山西潞安煤基合成油有限公司</t>
  </si>
  <si>
    <t>屯留区</t>
  </si>
  <si>
    <t>余吾镇东邓村</t>
  </si>
  <si>
    <r>
      <rPr>
        <sz val="12"/>
        <color theme="1" tint="0.0499893185216834"/>
        <rFont val="宋体"/>
        <charset val="134"/>
      </rPr>
      <t>煤炭加工</t>
    </r>
    <r>
      <rPr>
        <sz val="12"/>
        <color theme="1" tint="0.0499893185216834"/>
        <rFont val="Times New Roman"/>
        <charset val="134"/>
      </rPr>
      <t>(</t>
    </r>
    <r>
      <rPr>
        <sz val="12"/>
        <color theme="1" tint="0.0499893185216834"/>
        <rFont val="宋体"/>
        <charset val="134"/>
      </rPr>
      <t>煤制油</t>
    </r>
    <r>
      <rPr>
        <sz val="12"/>
        <color theme="1" tint="0.0499893185216834"/>
        <rFont val="Times New Roman"/>
        <charset val="134"/>
      </rPr>
      <t>/</t>
    </r>
    <r>
      <rPr>
        <sz val="12"/>
        <color theme="1" tint="0.0499893185216834"/>
        <rFont val="宋体"/>
        <charset val="134"/>
      </rPr>
      <t>气</t>
    </r>
    <r>
      <rPr>
        <sz val="12"/>
        <color theme="1" tint="0.0499893185216834"/>
        <rFont val="Times New Roman"/>
        <charset val="134"/>
      </rPr>
      <t>)</t>
    </r>
  </si>
  <si>
    <t>栗进波</t>
  </si>
  <si>
    <r>
      <rPr>
        <sz val="12"/>
        <color theme="1" tint="0.0499893185216834"/>
        <rFont val="宋体"/>
        <charset val="134"/>
      </rPr>
      <t>油品生产线（备煤车间、锅炉车间、空分装置提供氧气</t>
    </r>
    <r>
      <rPr>
        <sz val="12"/>
        <color theme="1" tint="0.0499893185216834"/>
        <rFont val="Times New Roman"/>
        <charset val="134"/>
      </rPr>
      <t>+</t>
    </r>
    <r>
      <rPr>
        <sz val="12"/>
        <color theme="1" tint="0.0499893185216834"/>
        <rFont val="宋体"/>
        <charset val="134"/>
      </rPr>
      <t>原料煤</t>
    </r>
    <r>
      <rPr>
        <sz val="12"/>
        <color theme="1" tint="0.0499893185216834"/>
        <rFont val="Times New Roman"/>
        <charset val="134"/>
      </rPr>
      <t>+</t>
    </r>
    <r>
      <rPr>
        <sz val="12"/>
        <color theme="1" tint="0.0499893185216834"/>
        <rFont val="宋体"/>
        <charset val="134"/>
      </rPr>
      <t>高压蒸汽、气化炉生产粗煤气、净化装置生产净煤气、费托车间合成油品、油品车间精制和裂化油品）</t>
    </r>
  </si>
  <si>
    <t>液体石蜡</t>
  </si>
  <si>
    <r>
      <rPr>
        <sz val="12"/>
        <color theme="1" tint="0.0499893185216834"/>
        <rFont val="Times New Roman"/>
        <charset val="134"/>
      </rPr>
      <t>16</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年合成油，</t>
    </r>
    <r>
      <rPr>
        <sz val="12"/>
        <color theme="1" tint="0.0499893185216834"/>
        <rFont val="Times New Roman"/>
        <charset val="134"/>
      </rPr>
      <t>18</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年合成氨，</t>
    </r>
    <r>
      <rPr>
        <sz val="12"/>
        <color theme="1" tint="0.0499893185216834"/>
        <rFont val="Times New Roman"/>
        <charset val="134"/>
      </rPr>
      <t>30</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年尿素</t>
    </r>
  </si>
  <si>
    <t>原料煤炭、燃料煤炭</t>
  </si>
  <si>
    <r>
      <rPr>
        <sz val="12"/>
        <color theme="1" tint="0.0499893185216834"/>
        <rFont val="宋体"/>
        <charset val="134"/>
      </rPr>
      <t>停</t>
    </r>
    <r>
      <rPr>
        <sz val="12"/>
        <color theme="1" tint="0.0499893185216834"/>
        <rFont val="Times New Roman"/>
        <charset val="134"/>
      </rPr>
      <t>30</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年尿素生产线；预计限产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</si>
  <si>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停</t>
    </r>
    <r>
      <rPr>
        <sz val="12"/>
        <color theme="1" tint="0.0499893185216834"/>
        <rFont val="Times New Roman"/>
        <charset val="134"/>
      </rPr>
      <t>30</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年尿素生产线；预计限产</t>
    </r>
    <r>
      <rPr>
        <sz val="12"/>
        <color theme="1" tint="0.0499893185216834"/>
        <rFont val="Times New Roman"/>
        <charset val="134"/>
      </rPr>
      <t>50%</t>
    </r>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</si>
  <si>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停</t>
    </r>
    <r>
      <rPr>
        <sz val="12"/>
        <color theme="1" tint="0.0499893185216834"/>
        <rFont val="Times New Roman"/>
        <charset val="134"/>
      </rPr>
      <t>30</t>
    </r>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年尿素生产线；预计限产</t>
    </r>
    <r>
      <rPr>
        <sz val="12"/>
        <color theme="1" tint="0.0499893185216834"/>
        <rFont val="Times New Roman"/>
        <charset val="134"/>
      </rPr>
      <t>50%</t>
    </r>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</si>
  <si>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稳定轻烃</t>
  </si>
  <si>
    <r>
      <rPr>
        <sz val="12"/>
        <color theme="1" tint="0.0499893185216834"/>
        <rFont val="宋体"/>
        <charset val="134"/>
      </rPr>
      <t>尿素生产线（甲烷转化装置提供氢气、空分装置提供氮气、合成氨</t>
    </r>
    <r>
      <rPr>
        <sz val="12"/>
        <color theme="1" tint="0.0499893185216834"/>
        <rFont val="Times New Roman"/>
        <charset val="134"/>
      </rPr>
      <t>+</t>
    </r>
    <r>
      <rPr>
        <sz val="12"/>
        <color theme="1" tint="0.0499893185216834"/>
        <rFont val="宋体"/>
        <charset val="134"/>
      </rPr>
      <t>净化装置提供二氧化碳、尿素）</t>
    </r>
  </si>
  <si>
    <t>尿素</t>
  </si>
  <si>
    <t>长治市麟源煤业有限责任公司</t>
  </si>
  <si>
    <t>路村乡王村</t>
  </si>
  <si>
    <t>宋建国</t>
  </si>
  <si>
    <t>配煤、炼焦、煤气净化（冷鼓、蒸氨、脱苯、脱硫）、净煤气发电</t>
  </si>
  <si>
    <r>
      <rPr>
        <sz val="12"/>
        <rFont val="宋体"/>
        <charset val="134"/>
      </rPr>
      <t>焦炭</t>
    </r>
    <r>
      <rPr>
        <sz val="12"/>
        <rFont val="Times New Roman"/>
        <charset val="134"/>
      </rPr>
      <t xml:space="preserve">        </t>
    </r>
    <r>
      <rPr>
        <sz val="12"/>
        <rFont val="宋体"/>
        <charset val="134"/>
      </rPr>
      <t>焦油</t>
    </r>
    <r>
      <rPr>
        <sz val="12"/>
        <rFont val="Times New Roman"/>
        <charset val="134"/>
      </rPr>
      <t xml:space="preserve">        </t>
    </r>
    <r>
      <rPr>
        <sz val="12"/>
        <rFont val="宋体"/>
        <charset val="134"/>
      </rPr>
      <t>粗苯</t>
    </r>
  </si>
  <si>
    <t>849733.7 /    37222.6  /  9887.15</t>
  </si>
  <si>
    <r>
      <rPr>
        <sz val="12"/>
        <rFont val="Times New Roman"/>
        <charset val="134"/>
      </rPr>
      <t>150</t>
    </r>
    <r>
      <rPr>
        <sz val="12"/>
        <rFont val="宋体"/>
        <charset val="134"/>
      </rPr>
      <t>万</t>
    </r>
  </si>
  <si>
    <r>
      <rPr>
        <sz val="12"/>
        <rFont val="宋体"/>
        <charset val="134"/>
      </rPr>
      <t>洗精煤</t>
    </r>
    <r>
      <rPr>
        <sz val="12"/>
        <rFont val="Times New Roman"/>
        <charset val="134"/>
      </rPr>
      <t xml:space="preserve">        </t>
    </r>
    <r>
      <rPr>
        <sz val="12"/>
        <rFont val="宋体"/>
        <charset val="134"/>
      </rPr>
      <t>电力</t>
    </r>
  </si>
  <si>
    <t>1400626.46/              38350000</t>
  </si>
  <si>
    <r>
      <rPr>
        <sz val="12"/>
        <rFont val="宋体"/>
        <charset val="134"/>
      </rPr>
      <t>吨</t>
    </r>
    <r>
      <rPr>
        <sz val="12"/>
        <rFont val="Times New Roman"/>
        <charset val="134"/>
      </rPr>
      <t xml:space="preserve">                  </t>
    </r>
    <r>
      <rPr>
        <sz val="12"/>
        <rFont val="宋体"/>
        <charset val="134"/>
      </rPr>
      <t>千瓦时</t>
    </r>
  </si>
  <si>
    <t>山西潞安祥瑞焦化有限公司</t>
  </si>
  <si>
    <t>崔东彬</t>
  </si>
  <si>
    <t>洗煤、配煤、炼焦、煤气净化（冷鼓、蒸氨、脱苯、脱硫）、剩余煤气发电</t>
  </si>
  <si>
    <r>
      <rPr>
        <sz val="12"/>
        <rFont val="宋体"/>
        <charset val="134"/>
      </rPr>
      <t>焦炭</t>
    </r>
    <r>
      <rPr>
        <sz val="12"/>
        <rFont val="Times New Roman"/>
        <charset val="134"/>
      </rPr>
      <t xml:space="preserve">         </t>
    </r>
    <r>
      <rPr>
        <sz val="12"/>
        <rFont val="宋体"/>
        <charset val="134"/>
      </rPr>
      <t>焦油</t>
    </r>
    <r>
      <rPr>
        <sz val="12"/>
        <rFont val="Times New Roman"/>
        <charset val="134"/>
      </rPr>
      <t xml:space="preserve">         </t>
    </r>
    <r>
      <rPr>
        <sz val="12"/>
        <rFont val="宋体"/>
        <charset val="134"/>
      </rPr>
      <t>粗苯</t>
    </r>
  </si>
  <si>
    <t>367348 /     15171 / 3958.634</t>
  </si>
  <si>
    <r>
      <rPr>
        <sz val="12"/>
        <rFont val="Times New Roman"/>
        <charset val="134"/>
      </rPr>
      <t>60</t>
    </r>
    <r>
      <rPr>
        <sz val="12"/>
        <rFont val="宋体"/>
        <charset val="134"/>
      </rPr>
      <t>万</t>
    </r>
  </si>
  <si>
    <r>
      <rPr>
        <sz val="12"/>
        <rFont val="宋体"/>
        <charset val="134"/>
      </rPr>
      <t>洗精煤</t>
    </r>
    <r>
      <rPr>
        <sz val="12"/>
        <rFont val="Times New Roman"/>
        <charset val="134"/>
      </rPr>
      <t xml:space="preserve">         </t>
    </r>
    <r>
      <rPr>
        <sz val="12"/>
        <rFont val="宋体"/>
        <charset val="134"/>
      </rPr>
      <t>电力</t>
    </r>
  </si>
  <si>
    <t>479587/              18279600</t>
  </si>
  <si>
    <t>山西尔安焦化集团有限责任公司</t>
  </si>
  <si>
    <t>路村乡东洼村</t>
  </si>
  <si>
    <t>冯彬彬</t>
  </si>
  <si>
    <r>
      <rPr>
        <sz val="12"/>
        <rFont val="Times New Roman"/>
        <charset val="134"/>
      </rPr>
      <t>70</t>
    </r>
    <r>
      <rPr>
        <sz val="12"/>
        <rFont val="宋体"/>
        <charset val="134"/>
      </rPr>
      <t>万</t>
    </r>
  </si>
  <si>
    <r>
      <rPr>
        <sz val="12"/>
        <rFont val="宋体"/>
        <charset val="134"/>
      </rPr>
      <t>吨</t>
    </r>
    <r>
      <rPr>
        <sz val="12"/>
        <rFont val="Times New Roman"/>
        <charset val="134"/>
      </rPr>
      <t>/</t>
    </r>
    <r>
      <rPr>
        <sz val="12"/>
        <rFont val="宋体"/>
        <charset val="134"/>
      </rPr>
      <t>年</t>
    </r>
  </si>
  <si>
    <t>474660/               30380600</t>
  </si>
  <si>
    <r>
      <rPr>
        <sz val="12"/>
        <rFont val="宋体"/>
        <charset val="134"/>
      </rPr>
      <t>吨</t>
    </r>
    <r>
      <rPr>
        <sz val="12"/>
        <rFont val="Times New Roman"/>
        <charset val="134"/>
      </rPr>
      <t xml:space="preserve">                 </t>
    </r>
    <r>
      <rPr>
        <sz val="12"/>
        <rFont val="宋体"/>
        <charset val="134"/>
      </rPr>
      <t>千瓦时</t>
    </r>
  </si>
  <si>
    <t>山西潞安余吾热电有限责任公司</t>
  </si>
  <si>
    <t>余吾镇前庄村</t>
  </si>
  <si>
    <t>张晋轩</t>
  </si>
  <si>
    <r>
      <rPr>
        <sz val="12"/>
        <color theme="1" tint="0.0499893185216834"/>
        <rFont val="Times New Roman"/>
        <charset val="134"/>
      </rPr>
      <t>1#</t>
    </r>
    <r>
      <rPr>
        <sz val="12"/>
        <color theme="1" tint="0.0499893185216834"/>
        <rFont val="宋体"/>
        <charset val="134"/>
      </rPr>
      <t>发电机组（循环流化床锅炉燃烧、汽轮机、发电机）</t>
    </r>
  </si>
  <si>
    <t>135MW</t>
  </si>
  <si>
    <r>
      <rPr>
        <sz val="12"/>
        <color theme="1" tint="0.0499893185216834"/>
        <rFont val="Times New Roman"/>
        <charset val="134"/>
      </rPr>
      <t>2#</t>
    </r>
    <r>
      <rPr>
        <sz val="12"/>
        <color theme="1" tint="0.0499893185216834"/>
        <rFont val="宋体"/>
        <charset val="134"/>
      </rPr>
      <t>发电机组（循环流化床锅炉燃烧、汽轮机、发电机）</t>
    </r>
  </si>
  <si>
    <t>屯留县乾源工贸有限责任公司</t>
  </si>
  <si>
    <t>渔泽镇东古村</t>
  </si>
  <si>
    <t>刘志堂</t>
  </si>
  <si>
    <t>回转窑生产线（送料系统、回转窑、出料系统与筛分）</t>
  </si>
  <si>
    <t>活性氧化钙</t>
  </si>
  <si>
    <r>
      <rPr>
        <sz val="12"/>
        <color theme="1" tint="0.0499893185216834"/>
        <rFont val="宋体"/>
        <charset val="134"/>
      </rPr>
      <t>其他燃料</t>
    </r>
    <r>
      <rPr>
        <sz val="12"/>
        <color theme="1" tint="0.0499893185216834"/>
        <rFont val="Times New Roman"/>
        <charset val="134"/>
      </rPr>
      <t xml:space="preserve">      </t>
    </r>
    <r>
      <rPr>
        <sz val="12"/>
        <color theme="1" tint="0.0499893185216834"/>
        <rFont val="宋体"/>
        <charset val="134"/>
      </rPr>
      <t>电力</t>
    </r>
  </si>
  <si>
    <t>10500/               625000</t>
  </si>
  <si>
    <r>
      <rPr>
        <sz val="12"/>
        <color theme="1" tint="0.0499893185216834"/>
        <rFont val="宋体"/>
        <charset val="134"/>
      </rPr>
      <t>吨</t>
    </r>
    <r>
      <rPr>
        <sz val="12"/>
        <color theme="1" tint="0.0499893185216834"/>
        <rFont val="Times New Roman"/>
        <charset val="134"/>
      </rPr>
      <t xml:space="preserve">                   </t>
    </r>
    <r>
      <rPr>
        <sz val="12"/>
        <color theme="1" tint="0.0499893185216834"/>
        <rFont val="宋体"/>
        <charset val="134"/>
      </rPr>
      <t>千瓦时</t>
    </r>
  </si>
  <si>
    <t>屯留县彬烨钙合金工贸有限公司</t>
  </si>
  <si>
    <t>刘刚</t>
  </si>
  <si>
    <r>
      <rPr>
        <sz val="12"/>
        <color theme="1" tint="0.0499893185216834"/>
        <rFont val="宋体"/>
        <charset val="134"/>
      </rPr>
      <t>年产</t>
    </r>
    <r>
      <rPr>
        <sz val="12"/>
        <color theme="1" tint="0.0499893185216834"/>
        <rFont val="Times New Roman"/>
        <charset val="134"/>
      </rPr>
      <t>10000t</t>
    </r>
    <r>
      <rPr>
        <sz val="12"/>
        <color theme="1" tint="0.0499893185216834"/>
        <rFont val="宋体"/>
        <charset val="134"/>
      </rPr>
      <t>金属钙生产线（石灰石煅烧、锻白粉磨和压球、铝热法还原、钙粒加工和包装）</t>
    </r>
  </si>
  <si>
    <t>金属钙</t>
  </si>
  <si>
    <t>屯留县兴旺彬烨钙合金有限公司</t>
  </si>
  <si>
    <t>王超</t>
  </si>
  <si>
    <t>山西潞安集团余吾煤业有限责任公司</t>
  </si>
  <si>
    <t>余吾镇后河村</t>
  </si>
  <si>
    <t>史红邈</t>
  </si>
  <si>
    <t>煤炭开采生产线（综采、跳汰洗煤、储煤）</t>
  </si>
  <si>
    <r>
      <rPr>
        <sz val="12"/>
        <color theme="1" tint="0.0499893185216834"/>
        <rFont val="宋体"/>
        <charset val="134"/>
      </rPr>
      <t>原煤</t>
    </r>
    <r>
      <rPr>
        <sz val="12"/>
        <color theme="1" tint="0.0499893185216834"/>
        <rFont val="Times New Roman"/>
        <charset val="134"/>
      </rPr>
      <t xml:space="preserve">        </t>
    </r>
    <r>
      <rPr>
        <sz val="12"/>
        <color theme="1" tint="0.0499893185216834"/>
        <rFont val="宋体"/>
        <charset val="134"/>
      </rPr>
      <t>精煤</t>
    </r>
  </si>
  <si>
    <t>9918888 / 3149384</t>
  </si>
  <si>
    <r>
      <rPr>
        <sz val="12"/>
        <color theme="1" tint="0.0499893185216834"/>
        <rFont val="Times New Roman"/>
        <charset val="134"/>
      </rPr>
      <t>750</t>
    </r>
    <r>
      <rPr>
        <sz val="12"/>
        <color theme="1" tint="0.0499893185216834"/>
        <rFont val="宋体"/>
        <charset val="134"/>
      </rPr>
      <t>万</t>
    </r>
  </si>
  <si>
    <r>
      <rPr>
        <sz val="12"/>
        <color theme="1" tint="0.0499893185216834"/>
        <rFont val="宋体"/>
        <charset val="134"/>
      </rPr>
      <t>煤炭</t>
    </r>
    <r>
      <rPr>
        <sz val="12"/>
        <color theme="1" tint="0.0499893185216834"/>
        <rFont val="Times New Roman"/>
        <charset val="134"/>
      </rPr>
      <t xml:space="preserve">          </t>
    </r>
    <r>
      <rPr>
        <sz val="12"/>
        <color theme="1" tint="0.0499893185216834"/>
        <rFont val="宋体"/>
        <charset val="134"/>
      </rPr>
      <t>天然气</t>
    </r>
  </si>
  <si>
    <t>7800/               792195</t>
  </si>
  <si>
    <t>山西双鹰动物药业有限公司</t>
  </si>
  <si>
    <t>康庄工业园区常金村西南</t>
  </si>
  <si>
    <t>王之道</t>
  </si>
  <si>
    <t>兽药生产线（清洗、配料、灭菌、灯检、包装）</t>
  </si>
  <si>
    <t>小容量注射液、口服液</t>
  </si>
  <si>
    <r>
      <rPr>
        <sz val="12"/>
        <color theme="1" tint="0.0499893185216834"/>
        <rFont val="Times New Roman"/>
        <charset val="134"/>
      </rPr>
      <t>1000</t>
    </r>
    <r>
      <rPr>
        <sz val="12"/>
        <color theme="1" tint="0.0499893185216834"/>
        <rFont val="宋体"/>
        <charset val="134"/>
      </rPr>
      <t>万支小容量注射剂、</t>
    </r>
    <r>
      <rPr>
        <sz val="12"/>
        <color theme="1" tint="0.0499893185216834"/>
        <rFont val="Times New Roman"/>
        <charset val="134"/>
      </rPr>
      <t>2000</t>
    </r>
    <r>
      <rPr>
        <sz val="12"/>
        <color theme="1" tint="0.0499893185216834"/>
        <rFont val="宋体"/>
        <charset val="134"/>
      </rPr>
      <t>万支口服液</t>
    </r>
  </si>
  <si>
    <r>
      <rPr>
        <sz val="12"/>
        <color theme="1" tint="0.0499893185216834"/>
        <rFont val="宋体"/>
        <charset val="134"/>
      </rPr>
      <t>万支</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</si>
  <si>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天然气</t>
    </r>
    <r>
      <rPr>
        <sz val="12"/>
        <color theme="1" tint="0.0499893185216834"/>
        <rFont val="Times New Roman"/>
        <charset val="134"/>
      </rPr>
      <t xml:space="preserve">               </t>
    </r>
    <r>
      <rPr>
        <sz val="12"/>
        <color theme="1" tint="0.0499893185216834"/>
        <rFont val="宋体"/>
        <charset val="134"/>
      </rPr>
      <t>电力</t>
    </r>
  </si>
  <si>
    <t>2815200/    188180</t>
  </si>
  <si>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排放的工序停产（醇沉工段已长期停运）。错峰运输：停止公路运输</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</si>
  <si>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排放的工序停产（醇沉工段已长期停运）。错峰运输：高排放车辆禁止运输，限制国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</si>
  <si>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排放的工序停产（醇沉工段已长期停运）。错峰运输：高排放车辆禁止运输，限制国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</si>
  <si>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山西太行药业股份有限公司</t>
  </si>
  <si>
    <r>
      <rPr>
        <sz val="12"/>
        <color theme="1" tint="0.0499893185216834"/>
        <rFont val="宋体"/>
        <charset val="134"/>
      </rPr>
      <t>康庄工业园区市泽村北</t>
    </r>
    <r>
      <rPr>
        <sz val="12"/>
        <color theme="1" tint="0.0499893185216834"/>
        <rFont val="Times New Roman"/>
        <charset val="134"/>
      </rPr>
      <t>300</t>
    </r>
    <r>
      <rPr>
        <sz val="12"/>
        <color theme="1" tint="0.0499893185216834"/>
        <rFont val="宋体"/>
        <charset val="134"/>
      </rPr>
      <t>米</t>
    </r>
  </si>
  <si>
    <t>李林葆</t>
  </si>
  <si>
    <t>解表药及配方颗粒药生产线（前处理车间、提取车间（醇沉工段）和颗粒制剂车间）</t>
  </si>
  <si>
    <r>
      <rPr>
        <sz val="12"/>
        <color theme="1" tint="0.0499893185216834"/>
        <rFont val="宋体"/>
        <charset val="134"/>
      </rPr>
      <t>生脉注射液</t>
    </r>
    <r>
      <rPr>
        <sz val="12"/>
        <color theme="1" tint="0.0499893185216834"/>
        <rFont val="Times New Roman"/>
        <charset val="134"/>
      </rPr>
      <t xml:space="preserve"> </t>
    </r>
    <r>
      <rPr>
        <sz val="12"/>
        <color theme="1" tint="0.0499893185216834"/>
        <rFont val="宋体"/>
        <charset val="134"/>
      </rPr>
      <t>清开灵口服液抗病毒口服液</t>
    </r>
  </si>
  <si>
    <t>782 /           560/                   399</t>
  </si>
  <si>
    <r>
      <rPr>
        <sz val="12"/>
        <color theme="1" tint="0.0499893185216834"/>
        <rFont val="宋体"/>
        <charset val="134"/>
      </rPr>
      <t>清开灵注射液清开灵口服液生脉注射液</t>
    </r>
    <r>
      <rPr>
        <sz val="12"/>
        <color theme="1" tint="0.0499893185216834"/>
        <rFont val="Times New Roman"/>
        <charset val="134"/>
      </rPr>
      <t xml:space="preserve"> </t>
    </r>
  </si>
  <si>
    <r>
      <rPr>
        <sz val="12"/>
        <color theme="1" tint="0.0499893185216834"/>
        <rFont val="宋体"/>
        <charset val="134"/>
      </rPr>
      <t>天然气</t>
    </r>
    <r>
      <rPr>
        <sz val="12"/>
        <color theme="1" tint="0.0499893185216834"/>
        <rFont val="Times New Roman"/>
        <charset val="134"/>
      </rPr>
      <t xml:space="preserve">              </t>
    </r>
    <r>
      <rPr>
        <sz val="12"/>
        <color theme="1" tint="0.0499893185216834"/>
        <rFont val="宋体"/>
        <charset val="134"/>
      </rPr>
      <t>电力</t>
    </r>
  </si>
  <si>
    <t>12988800/              3200000</t>
  </si>
  <si>
    <r>
      <rPr>
        <sz val="12"/>
        <color theme="1" tint="0.0499893185216834"/>
        <rFont val="宋体"/>
        <charset val="134"/>
      </rPr>
      <t>立方米</t>
    </r>
    <r>
      <rPr>
        <sz val="12"/>
        <color theme="1" tint="0.0499893185216834"/>
        <rFont val="Times New Roman"/>
        <charset val="134"/>
      </rPr>
      <t>/</t>
    </r>
    <r>
      <rPr>
        <sz val="12"/>
        <color theme="1" tint="0.0499893185216834"/>
        <rFont val="宋体"/>
        <charset val="134"/>
      </rPr>
      <t>千瓦时</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</si>
  <si>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排放的工序（醇沉工段）停产。错峰运输：停止公路运输</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</si>
  <si>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排放的工序（醇沉工段）停产。错峰运输：高排放车辆禁止运输，限制国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</si>
  <si>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排放的工序（醇沉工段）停产。错峰运输：高排放车辆禁止运输，限制国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</si>
  <si>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山西振东开元制药有限公司</t>
  </si>
  <si>
    <t>王六贵</t>
  </si>
  <si>
    <t>综合制剂生产线（中药材前处理、配料、加工、包装）</t>
  </si>
  <si>
    <r>
      <rPr>
        <sz val="12"/>
        <color theme="1" tint="0.0499893185216834"/>
        <rFont val="宋体"/>
        <charset val="134"/>
      </rPr>
      <t>大山楂丸</t>
    </r>
    <r>
      <rPr>
        <sz val="12"/>
        <color theme="1" tint="0.0499893185216834"/>
        <rFont val="Times New Roman"/>
        <charset val="134"/>
      </rPr>
      <t xml:space="preserve">   </t>
    </r>
    <r>
      <rPr>
        <sz val="12"/>
        <color theme="1" tint="0.0499893185216834"/>
        <rFont val="宋体"/>
        <charset val="134"/>
      </rPr>
      <t>感冒清热颗粒银翘解毒胶囊</t>
    </r>
  </si>
  <si>
    <t>180/        70/                  30</t>
  </si>
  <si>
    <r>
      <rPr>
        <sz val="12"/>
        <color theme="1" tint="0.0499893185216834"/>
        <rFont val="Times New Roman"/>
        <charset val="134"/>
      </rPr>
      <t>6000</t>
    </r>
    <r>
      <rPr>
        <sz val="12"/>
        <color theme="1" tint="0.0499893185216834"/>
        <rFont val="宋体"/>
        <charset val="134"/>
      </rPr>
      <t>万粒大蜜丸、</t>
    </r>
    <r>
      <rPr>
        <sz val="12"/>
        <color theme="1" tint="0.0499893185216834"/>
        <rFont val="Times New Roman"/>
        <charset val="134"/>
      </rPr>
      <t>800</t>
    </r>
    <r>
      <rPr>
        <sz val="12"/>
        <color theme="1" tint="0.0499893185216834"/>
        <rFont val="宋体"/>
        <charset val="134"/>
      </rPr>
      <t>万袋水丸、</t>
    </r>
    <r>
      <rPr>
        <sz val="12"/>
        <color theme="1" tint="0.0499893185216834"/>
        <rFont val="Times New Roman"/>
        <charset val="134"/>
      </rPr>
      <t>8000</t>
    </r>
    <r>
      <rPr>
        <sz val="12"/>
        <color theme="1" tint="0.0499893185216834"/>
        <rFont val="宋体"/>
        <charset val="134"/>
      </rPr>
      <t>万粒胶囊剂、</t>
    </r>
    <r>
      <rPr>
        <sz val="12"/>
        <color theme="1" tint="0.0499893185216834"/>
        <rFont val="Times New Roman"/>
        <charset val="134"/>
      </rPr>
      <t>8000</t>
    </r>
    <r>
      <rPr>
        <sz val="12"/>
        <color theme="1" tint="0.0499893185216834"/>
        <rFont val="宋体"/>
        <charset val="134"/>
      </rPr>
      <t>万袋片剂、</t>
    </r>
    <r>
      <rPr>
        <sz val="12"/>
        <color theme="1" tint="0.0499893185216834"/>
        <rFont val="Times New Roman"/>
        <charset val="134"/>
      </rPr>
      <t>200</t>
    </r>
    <r>
      <rPr>
        <sz val="12"/>
        <color theme="1" tint="0.0499893185216834"/>
        <rFont val="宋体"/>
        <charset val="134"/>
      </rPr>
      <t>万袋颗粒剂、</t>
    </r>
    <r>
      <rPr>
        <sz val="12"/>
        <color theme="1" tint="0.0499893185216834"/>
        <rFont val="Times New Roman"/>
        <charset val="134"/>
      </rPr>
      <t>200</t>
    </r>
    <r>
      <rPr>
        <sz val="12"/>
        <color theme="1" tint="0.0499893185216834"/>
        <rFont val="宋体"/>
        <charset val="134"/>
      </rPr>
      <t>万袋散剂</t>
    </r>
  </si>
  <si>
    <r>
      <rPr>
        <sz val="12"/>
        <color theme="1" tint="0.0499893185216834"/>
        <rFont val="宋体"/>
        <charset val="134"/>
      </rPr>
      <t>万袋（万粒）</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</si>
  <si>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排放的工序停产（醇沉工段已长期停产）。错峰运输：停止公路运输</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</si>
  <si>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</si>
  <si>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排放的工序停产（醇沉工段已长期停产）。错峰运输：高排放车辆禁止运输，限制国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</si>
  <si>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长治市三宝生化药业有限公司</t>
  </si>
  <si>
    <t>李湘益</t>
  </si>
  <si>
    <r>
      <rPr>
        <sz val="12"/>
        <color theme="1" tint="0.0499893185216834"/>
        <rFont val="宋体"/>
        <charset val="134"/>
      </rPr>
      <t>利巴韦林注射液生产线</t>
    </r>
    <r>
      <rPr>
        <sz val="12"/>
        <color theme="1" tint="0.0499893185216834"/>
        <rFont val="Times New Roman"/>
        <charset val="134"/>
      </rPr>
      <t>(</t>
    </r>
    <r>
      <rPr>
        <sz val="12"/>
        <color theme="1" tint="0.0499893185216834"/>
        <rFont val="宋体"/>
        <charset val="134"/>
      </rPr>
      <t>配料、灯检、灭菌、包装</t>
    </r>
    <r>
      <rPr>
        <sz val="12"/>
        <color theme="1" tint="0.0499893185216834"/>
        <rFont val="Times New Roman"/>
        <charset val="134"/>
      </rPr>
      <t>)</t>
    </r>
  </si>
  <si>
    <t>利巴韦林注射液</t>
  </si>
  <si>
    <r>
      <rPr>
        <sz val="12"/>
        <color theme="1" tint="0.0499893185216834"/>
        <rFont val="宋体"/>
        <charset val="134"/>
      </rPr>
      <t>水针剂</t>
    </r>
    <r>
      <rPr>
        <sz val="12"/>
        <color theme="1" tint="0.0499893185216834"/>
        <rFont val="Times New Roman"/>
        <charset val="134"/>
      </rPr>
      <t>3000</t>
    </r>
    <r>
      <rPr>
        <sz val="12"/>
        <color theme="1" tint="0.0499893185216834"/>
        <rFont val="宋体"/>
        <charset val="134"/>
      </rPr>
      <t>万支、</t>
    </r>
    <r>
      <rPr>
        <sz val="12"/>
        <color theme="1" tint="0.0499893185216834"/>
        <rFont val="Times New Roman"/>
        <charset val="134"/>
      </rPr>
      <t>4</t>
    </r>
    <r>
      <rPr>
        <sz val="12"/>
        <color theme="1" tint="0.0499893185216834"/>
        <rFont val="宋体"/>
        <charset val="134"/>
      </rPr>
      <t>亿片片剂、</t>
    </r>
    <r>
      <rPr>
        <sz val="12"/>
        <color theme="1" tint="0.0499893185216834"/>
        <rFont val="Times New Roman"/>
        <charset val="134"/>
      </rPr>
      <t>5000</t>
    </r>
    <r>
      <rPr>
        <sz val="12"/>
        <color theme="1" tint="0.0499893185216834"/>
        <rFont val="宋体"/>
        <charset val="134"/>
      </rPr>
      <t>万粒胶囊剂、</t>
    </r>
    <r>
      <rPr>
        <sz val="12"/>
        <color theme="1" tint="0.0499893185216834"/>
        <rFont val="Times New Roman"/>
        <charset val="134"/>
      </rPr>
      <t>5000</t>
    </r>
    <r>
      <rPr>
        <sz val="12"/>
        <color theme="1" tint="0.0499893185216834"/>
        <rFont val="宋体"/>
        <charset val="134"/>
      </rPr>
      <t>万袋颗粒剂、</t>
    </r>
    <r>
      <rPr>
        <sz val="12"/>
        <color theme="1" tint="0.0499893185216834"/>
        <rFont val="Times New Roman"/>
        <charset val="134"/>
      </rPr>
      <t>1000</t>
    </r>
    <r>
      <rPr>
        <sz val="12"/>
        <color theme="1" tint="0.0499893185216834"/>
        <rFont val="宋体"/>
        <charset val="134"/>
      </rPr>
      <t>万袋散剂</t>
    </r>
  </si>
  <si>
    <r>
      <rPr>
        <sz val="12"/>
        <color theme="1" tint="0.0499893185216834"/>
        <rFont val="宋体"/>
        <charset val="134"/>
      </rPr>
      <t>万支（万片、万袋）</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</si>
  <si>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排放的工序停产。错峰运输：停止公路运输</t>
    </r>
  </si>
  <si>
    <r>
      <rPr>
        <sz val="12"/>
        <color theme="1" tint="0.0499893185216834"/>
        <rFont val="宋体"/>
        <charset val="134"/>
      </rPr>
      <t>涉及</t>
    </r>
    <r>
      <rPr>
        <sz val="12"/>
        <color theme="1" tint="0.0499893185216834"/>
        <rFont val="Times New Roman"/>
        <charset val="134"/>
      </rPr>
      <t>VOCs</t>
    </r>
    <r>
      <rPr>
        <sz val="12"/>
        <color theme="1" tint="0.0499893185216834"/>
        <rFont val="宋体"/>
        <charset val="134"/>
      </rPr>
      <t>排放的工序停产。错峰运输：高排放车辆禁止运输，限制国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</si>
  <si>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山西潞安矿业（集团）有限责任公司常村煤矿</t>
  </si>
  <si>
    <t>渔泽镇北渔泽村</t>
  </si>
  <si>
    <t>韩玉明</t>
  </si>
  <si>
    <t>煤炭开采生产线（走向长壁一次采全综采放顶、洗选、储存）</t>
  </si>
  <si>
    <r>
      <rPr>
        <sz val="12"/>
        <color theme="1" tint="0.0499893185216834"/>
        <rFont val="宋体"/>
        <charset val="134"/>
      </rPr>
      <t>原煤</t>
    </r>
    <r>
      <rPr>
        <sz val="12"/>
        <color theme="1" tint="0.0499893185216834"/>
        <rFont val="Times New Roman"/>
        <charset val="134"/>
      </rPr>
      <t xml:space="preserve">               </t>
    </r>
    <r>
      <rPr>
        <sz val="12"/>
        <color theme="1" tint="0.0499893185216834"/>
        <rFont val="宋体"/>
        <charset val="134"/>
      </rPr>
      <t>精煤</t>
    </r>
  </si>
  <si>
    <t>6990000/   1970000</t>
  </si>
  <si>
    <r>
      <rPr>
        <sz val="12"/>
        <color theme="1" tint="0.0499893185216834"/>
        <rFont val="Times New Roman"/>
        <charset val="134"/>
      </rPr>
      <t>700</t>
    </r>
    <r>
      <rPr>
        <sz val="12"/>
        <color theme="1" tint="0.0499893185216834"/>
        <rFont val="宋体"/>
        <charset val="134"/>
      </rPr>
      <t>万</t>
    </r>
  </si>
  <si>
    <t>山西宏发木业有限公司</t>
  </si>
  <si>
    <t>康庄工业园区市泽村东北</t>
  </si>
  <si>
    <t>吴保虎</t>
  </si>
  <si>
    <t>门框生产线（加工、组装、喷漆）</t>
  </si>
  <si>
    <t>实木指接门窗</t>
  </si>
  <si>
    <r>
      <rPr>
        <sz val="12"/>
        <color theme="1" tint="0.0499893185216834"/>
        <rFont val="宋体"/>
        <charset val="134"/>
      </rPr>
      <t>实木指接门窗</t>
    </r>
    <r>
      <rPr>
        <sz val="12"/>
        <color theme="1" tint="0.0499893185216834"/>
        <rFont val="Times New Roman"/>
        <charset val="134"/>
      </rPr>
      <t>20</t>
    </r>
    <r>
      <rPr>
        <sz val="12"/>
        <color theme="1" tint="0.0499893185216834"/>
        <rFont val="宋体"/>
        <charset val="134"/>
      </rPr>
      <t>万平方米</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</si>
  <si>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平方米</t>
    </r>
    <r>
      <rPr>
        <sz val="12"/>
        <color theme="1" tint="0.0499893185216834"/>
        <rFont val="Times New Roman"/>
        <charset val="134"/>
      </rPr>
      <t>/</t>
    </r>
    <r>
      <rPr>
        <sz val="12"/>
        <color theme="1" tint="0.0499893185216834"/>
        <rFont val="宋体"/>
        <charset val="134"/>
      </rPr>
      <t>年</t>
    </r>
  </si>
  <si>
    <t>门扇生产线（加工、组装、喷漆）</t>
  </si>
  <si>
    <t>家具生产线（加工、组装、喷漆）</t>
  </si>
  <si>
    <t>办公班台、办公书柜、其他办公家具</t>
  </si>
  <si>
    <r>
      <rPr>
        <sz val="12"/>
        <color theme="1" tint="0.0499893185216834"/>
        <rFont val="宋体"/>
        <charset val="134"/>
      </rPr>
      <t>办公班台</t>
    </r>
    <r>
      <rPr>
        <sz val="12"/>
        <color theme="1" tint="0.0499893185216834"/>
        <rFont val="Times New Roman"/>
        <charset val="134"/>
      </rPr>
      <t>2</t>
    </r>
    <r>
      <rPr>
        <sz val="12"/>
        <color theme="1" tint="0.0499893185216834"/>
        <rFont val="宋体"/>
        <charset val="134"/>
      </rPr>
      <t>万套</t>
    </r>
    <r>
      <rPr>
        <sz val="12"/>
        <color theme="1" tint="0.0499893185216834"/>
        <rFont val="Times New Roman"/>
        <charset val="134"/>
      </rPr>
      <t>/</t>
    </r>
    <r>
      <rPr>
        <sz val="12"/>
        <color theme="1" tint="0.0499893185216834"/>
        <rFont val="宋体"/>
        <charset val="134"/>
      </rPr>
      <t>年、办公书柜</t>
    </r>
    <r>
      <rPr>
        <sz val="12"/>
        <color theme="1" tint="0.0499893185216834"/>
        <rFont val="Times New Roman"/>
        <charset val="134"/>
      </rPr>
      <t>2</t>
    </r>
    <r>
      <rPr>
        <sz val="12"/>
        <color theme="1" tint="0.0499893185216834"/>
        <rFont val="宋体"/>
        <charset val="134"/>
      </rPr>
      <t>万套、其他办公家具</t>
    </r>
    <r>
      <rPr>
        <sz val="12"/>
        <color theme="1" tint="0.0499893185216834"/>
        <rFont val="Times New Roman"/>
        <charset val="134"/>
      </rPr>
      <t>1</t>
    </r>
    <r>
      <rPr>
        <sz val="12"/>
        <color theme="1" tint="0.0499893185216834"/>
        <rFont val="宋体"/>
        <charset val="134"/>
      </rPr>
      <t>万套</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</si>
  <si>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套</t>
    </r>
    <r>
      <rPr>
        <sz val="12"/>
        <color theme="1" tint="0.0499893185216834"/>
        <rFont val="Times New Roman"/>
        <charset val="134"/>
      </rPr>
      <t>/</t>
    </r>
    <r>
      <rPr>
        <sz val="12"/>
        <color theme="1" tint="0.0499893185216834"/>
        <rFont val="宋体"/>
        <charset val="134"/>
      </rPr>
      <t>年</t>
    </r>
  </si>
  <si>
    <t>长治市同利彩印有限公司</t>
  </si>
  <si>
    <t>康庄工业园区市泽村</t>
  </si>
  <si>
    <t>印刷和记录媒介复制业</t>
  </si>
  <si>
    <t>印刷</t>
  </si>
  <si>
    <t>马喜胜</t>
  </si>
  <si>
    <t>印刷生产线（设计排版、彩色印刷、后加工）</t>
  </si>
  <si>
    <t>印刷品</t>
  </si>
  <si>
    <t>万印</t>
  </si>
  <si>
    <r>
      <rPr>
        <sz val="12"/>
        <color theme="1" tint="0.0499893185216834"/>
        <rFont val="Times New Roman"/>
        <charset val="134"/>
      </rPr>
      <t>4500</t>
    </r>
    <r>
      <rPr>
        <sz val="12"/>
        <color theme="1" tint="0.0499893185216834"/>
        <rFont val="宋体"/>
        <charset val="134"/>
      </rPr>
      <t>万印</t>
    </r>
    <r>
      <rPr>
        <sz val="12"/>
        <color theme="1" tint="0.0499893185216834"/>
        <rFont val="Times New Roman"/>
        <charset val="134"/>
      </rPr>
      <t>/</t>
    </r>
    <r>
      <rPr>
        <sz val="12"/>
        <color theme="1" tint="0.0499893185216834"/>
        <rFont val="宋体"/>
        <charset val="134"/>
      </rPr>
      <t>年、</t>
    </r>
    <r>
      <rPr>
        <sz val="12"/>
        <color theme="1" tint="0.0499893185216834"/>
        <rFont val="Times New Roman"/>
        <charset val="134"/>
      </rPr>
      <t>240</t>
    </r>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</si>
  <si>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万印</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</si>
  <si>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正常正常。错峰运输：高排放车辆禁止运输，限制国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</si>
  <si>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长治市胖妞食品有限公司</t>
  </si>
  <si>
    <t>康庄工业园区常珍村南</t>
  </si>
  <si>
    <t>赵磊</t>
  </si>
  <si>
    <t>豆制品生产线（选料、浸泡、磨浆、过滤、煮浆、点浆、成型）</t>
  </si>
  <si>
    <t>豆制品</t>
  </si>
  <si>
    <r>
      <rPr>
        <sz val="12"/>
        <color theme="1" tint="0.0499893185216834"/>
        <rFont val="宋体"/>
        <charset val="134"/>
      </rPr>
      <t>立方米</t>
    </r>
    <r>
      <rPr>
        <sz val="12"/>
        <color theme="1" tint="0.0499893185216834"/>
        <rFont val="Times New Roman"/>
        <charset val="134"/>
      </rPr>
      <t>/</t>
    </r>
    <r>
      <rPr>
        <sz val="12"/>
        <color theme="1" tint="0.0499893185216834"/>
        <rFont val="宋体"/>
        <charset val="134"/>
      </rPr>
      <t>年</t>
    </r>
  </si>
  <si>
    <t>正常生产，错峰运输：停止公路运输</t>
  </si>
  <si>
    <t>长治市亨德谊食品有限公司谷氏一家人分公司</t>
  </si>
  <si>
    <t>康庄工业园区常珍村</t>
  </si>
  <si>
    <t>许春凤</t>
  </si>
  <si>
    <t>香酥馍片生产线（配料、和面搅拌、成型、蒸条、切片、摆片、烤焙、撒料包装）</t>
  </si>
  <si>
    <t>香酥烤馍片</t>
  </si>
  <si>
    <r>
      <rPr>
        <sz val="12"/>
        <color theme="1" tint="0.0499893185216834"/>
        <rFont val="宋体"/>
        <charset val="134"/>
      </rPr>
      <t>天然气</t>
    </r>
    <r>
      <rPr>
        <sz val="12"/>
        <color theme="1" tint="0.0499893185216834"/>
        <rFont val="Times New Roman"/>
        <charset val="134"/>
      </rPr>
      <t xml:space="preserve">                </t>
    </r>
    <r>
      <rPr>
        <sz val="12"/>
        <color theme="1" tint="0.0499893185216834"/>
        <rFont val="宋体"/>
        <charset val="134"/>
      </rPr>
      <t>电力</t>
    </r>
  </si>
  <si>
    <t>3201600/             75000</t>
  </si>
  <si>
    <t>立方米、千瓦时</t>
  </si>
  <si>
    <t>正常生产。错峰运输：停止公路运输</t>
  </si>
  <si>
    <t>饼干生产线（配料、轧坯、滚印成型、抛油、烤焙、撒料、理饼、包装）</t>
  </si>
  <si>
    <t>膨化食品生产线（搅拌、压皮成型、油炸、撒料、烘干、包装）</t>
  </si>
  <si>
    <t>长治市建良外加剂有限公司</t>
  </si>
  <si>
    <t>李高乡东鸣水村</t>
  </si>
  <si>
    <t>秦建良</t>
  </si>
  <si>
    <t>混凝土外加剂生产线（原料、混合、搅拌、成品）</t>
  </si>
  <si>
    <t>混凝土外加剂</t>
  </si>
  <si>
    <r>
      <rPr>
        <sz val="12"/>
        <color theme="1" tint="0.0499893185216834"/>
        <rFont val="宋体"/>
        <charset val="134"/>
      </rPr>
      <t>停产，重污染天气预警期间，严禁国三以下车辆上路行驶，承担运输任务的国四、国五车辆比例控制在</t>
    </r>
    <r>
      <rPr>
        <sz val="12"/>
        <color theme="1" tint="0.0499893185216834"/>
        <rFont val="Times New Roman"/>
        <charset val="134"/>
      </rPr>
      <t>50%</t>
    </r>
    <r>
      <rPr>
        <sz val="12"/>
        <color theme="1" tint="0.0499893185216834"/>
        <rFont val="宋体"/>
        <charset val="134"/>
      </rPr>
      <t>以下。</t>
    </r>
  </si>
  <si>
    <t>屯留县春汇保温材料厂</t>
  </si>
  <si>
    <t>渔泽镇北渔泽村北</t>
  </si>
  <si>
    <t>牛庆玲</t>
  </si>
  <si>
    <t>聚苯乙烯泡沫板生产线（预发、熟化、成型、烘干、切割）</t>
  </si>
  <si>
    <t>聚苯乙烯泡沫板</t>
  </si>
  <si>
    <t>山西长清生物科技有限公司</t>
  </si>
  <si>
    <t>渔泽镇北岗村南</t>
  </si>
  <si>
    <t>史晓军</t>
  </si>
  <si>
    <t>玉米淀粉生产线（净化、浸泡、玉米破碎脱坯、精磨、纤维分离、预浓缩、淀粉分离、洗涤、脱水、干燥、包装）</t>
  </si>
  <si>
    <t>淀粉及深加工产品</t>
  </si>
  <si>
    <t>停麦芽糊精生产线；错峰运输：停止公路运输</t>
  </si>
  <si>
    <r>
      <rPr>
        <sz val="12"/>
        <color theme="1" tint="0.0499893185216834"/>
        <rFont val="宋体"/>
        <charset val="134"/>
      </rPr>
      <t>停麦芽糊精生产线；错峰运输：高排放车辆禁止运输，限制国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</si>
  <si>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停麦芽糊精生产线；错峰运输：高排放车辆禁止运输，限制国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</si>
  <si>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屯留吉华精细化工有限公司</t>
  </si>
  <si>
    <t>路红吉</t>
  </si>
  <si>
    <t>煤焦油加工技术生产线（预处理、蒸馏、碱洗涤、工业萘生产、沥青生产）</t>
  </si>
  <si>
    <t>沥青、蒽油、工业萘等</t>
  </si>
  <si>
    <r>
      <rPr>
        <sz val="12"/>
        <color theme="1" tint="0.0499893185216834"/>
        <rFont val="宋体"/>
        <charset val="134"/>
      </rPr>
      <t>错峰生产，焦油</t>
    </r>
    <r>
      <rPr>
        <sz val="12"/>
        <color theme="1" tint="0.0499893185216834"/>
        <rFont val="Times New Roman"/>
        <charset val="134"/>
      </rPr>
      <t>-</t>
    </r>
    <r>
      <rPr>
        <sz val="12"/>
        <color theme="1" tint="0.0499893185216834"/>
        <rFont val="宋体"/>
        <charset val="134"/>
      </rPr>
      <t>蒸馏与初馏</t>
    </r>
    <r>
      <rPr>
        <sz val="12"/>
        <color theme="1" tint="0.0499893185216834"/>
        <rFont val="Times New Roman"/>
        <charset val="134"/>
      </rPr>
      <t>-</t>
    </r>
    <r>
      <rPr>
        <sz val="12"/>
        <color theme="1" tint="0.0499893185216834"/>
        <rFont val="宋体"/>
        <charset val="134"/>
      </rPr>
      <t>精馏工艺轮流生产，预计限产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</si>
  <si>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错峰生产，焦油</t>
    </r>
    <r>
      <rPr>
        <sz val="12"/>
        <color theme="1" tint="0.0499893185216834"/>
        <rFont val="Times New Roman"/>
        <charset val="134"/>
      </rPr>
      <t>-</t>
    </r>
    <r>
      <rPr>
        <sz val="12"/>
        <color theme="1" tint="0.0499893185216834"/>
        <rFont val="宋体"/>
        <charset val="134"/>
      </rPr>
      <t>蒸馏与初馏</t>
    </r>
    <r>
      <rPr>
        <sz val="12"/>
        <color theme="1" tint="0.0499893185216834"/>
        <rFont val="Times New Roman"/>
        <charset val="134"/>
      </rPr>
      <t>-</t>
    </r>
    <r>
      <rPr>
        <sz val="12"/>
        <color theme="1" tint="0.0499893185216834"/>
        <rFont val="宋体"/>
        <charset val="134"/>
      </rPr>
      <t>精馏工艺轮流生产，预计限产</t>
    </r>
    <r>
      <rPr>
        <sz val="12"/>
        <color theme="1" tint="0.0499893185216834"/>
        <rFont val="Times New Roman"/>
        <charset val="134"/>
      </rPr>
      <t>50%</t>
    </r>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</si>
  <si>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错峰生产，焦油</t>
    </r>
    <r>
      <rPr>
        <sz val="12"/>
        <color theme="1" tint="0.0499893185216834"/>
        <rFont val="Times New Roman"/>
        <charset val="134"/>
      </rPr>
      <t>-</t>
    </r>
    <r>
      <rPr>
        <sz val="12"/>
        <color theme="1" tint="0.0499893185216834"/>
        <rFont val="宋体"/>
        <charset val="134"/>
      </rPr>
      <t>蒸馏与初馏</t>
    </r>
    <r>
      <rPr>
        <sz val="12"/>
        <color theme="1" tint="0.0499893185216834"/>
        <rFont val="Times New Roman"/>
        <charset val="134"/>
      </rPr>
      <t>-</t>
    </r>
    <r>
      <rPr>
        <sz val="12"/>
        <color theme="1" tint="0.0499893185216834"/>
        <rFont val="宋体"/>
        <charset val="134"/>
      </rPr>
      <t>精馏工艺轮流生产，预计限产</t>
    </r>
    <r>
      <rPr>
        <sz val="12"/>
        <color theme="1" tint="0.0499893185216834"/>
        <rFont val="Times New Roman"/>
        <charset val="134"/>
      </rPr>
      <t>50%</t>
    </r>
    <r>
      <rPr>
        <sz val="12"/>
        <color theme="1" tint="0.0499893185216834"/>
        <rFont val="宋体"/>
        <charset val="134"/>
      </rPr>
      <t>；错峰运输：高排放车辆禁止运输，限制正常国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</si>
  <si>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山西潞安郭庄煤业有限责任公司</t>
  </si>
  <si>
    <t>路村乡郭庄村</t>
  </si>
  <si>
    <t>李安红</t>
  </si>
  <si>
    <t>煤炭开采生产线（走向长壁式倾斜分层采煤法、跳汰洗煤）</t>
  </si>
  <si>
    <t>屯留县尔安安龙洗煤有限公司</t>
  </si>
  <si>
    <t>孙瑞宁</t>
  </si>
  <si>
    <t>洗煤生产线（跳汰、精煤脱水、浮选、精煤脱水、浓缩、压滤）</t>
  </si>
  <si>
    <t>屯留县祥瑞洗煤有限公司</t>
  </si>
  <si>
    <t>王觉民</t>
  </si>
  <si>
    <t>屯留县祥瑞洗煤有限公司苏村洗煤厂</t>
  </si>
  <si>
    <t>路村乡后苏村</t>
  </si>
  <si>
    <t>王俊卫</t>
  </si>
  <si>
    <t>洗煤生产线（跳汰、脱水分级、捞坑分级、精煤脱水、沉淀池、浮选压滤）</t>
  </si>
  <si>
    <t>屯留县金丰洗煤有限公司</t>
  </si>
  <si>
    <t>渔泽镇寺底村北</t>
  </si>
  <si>
    <t>张富光</t>
  </si>
  <si>
    <t>洗煤生产线（跳汰、脱水分级、捞坑分级、精煤脱水、浓缩池、浮选压滤）</t>
  </si>
  <si>
    <r>
      <rPr>
        <sz val="12"/>
        <color theme="1" tint="0.0499893185216834"/>
        <rFont val="Times New Roman"/>
        <charset val="134"/>
      </rPr>
      <t>0</t>
    </r>
    <r>
      <rPr>
        <sz val="12"/>
        <color theme="1" tint="0.0499893185216834"/>
        <rFont val="宋体"/>
        <charset val="134"/>
      </rPr>
      <t>（</t>
    </r>
    <r>
      <rPr>
        <sz val="12"/>
        <color theme="1" tint="0.0499893185216834"/>
        <rFont val="Times New Roman"/>
        <charset val="134"/>
      </rPr>
      <t>2016</t>
    </r>
    <r>
      <rPr>
        <sz val="12"/>
        <color theme="1" tint="0.0499893185216834"/>
        <rFont val="宋体"/>
        <charset val="134"/>
      </rPr>
      <t>年</t>
    </r>
    <r>
      <rPr>
        <sz val="12"/>
        <color theme="1" tint="0.0499893185216834"/>
        <rFont val="Times New Roman"/>
        <charset val="134"/>
      </rPr>
      <t>5</t>
    </r>
    <r>
      <rPr>
        <sz val="12"/>
        <color theme="1" tint="0.0499893185216834"/>
        <rFont val="宋体"/>
        <charset val="134"/>
      </rPr>
      <t>月停产）</t>
    </r>
  </si>
  <si>
    <r>
      <rPr>
        <sz val="12"/>
        <color theme="1" tint="0.0499893185216834"/>
        <rFont val="宋体"/>
        <charset val="134"/>
      </rPr>
      <t>屯留县延河洗煤有限公司</t>
    </r>
    <r>
      <rPr>
        <sz val="12"/>
        <color theme="1" tint="0.0499893185216834"/>
        <rFont val="Times New Roman"/>
        <charset val="134"/>
      </rPr>
      <t xml:space="preserve"> </t>
    </r>
  </si>
  <si>
    <t>渔泽镇寺底村南</t>
  </si>
  <si>
    <t>宋爱民</t>
  </si>
  <si>
    <t>洗煤生产线（跳汰、脱水分级、离心脱水、浮选、浓缩、压滤）</t>
  </si>
  <si>
    <t>屯留县大昌煤化有限公司</t>
  </si>
  <si>
    <t>渔泽镇崔蒙村</t>
  </si>
  <si>
    <t>王智林</t>
  </si>
  <si>
    <r>
      <rPr>
        <sz val="12"/>
        <color theme="1" tint="0.0499893185216834"/>
        <rFont val="宋体"/>
        <charset val="134"/>
      </rPr>
      <t>山西丰泽选煤有限责任公司</t>
    </r>
    <r>
      <rPr>
        <sz val="12"/>
        <color theme="1" tint="0.0499893185216834"/>
        <rFont val="Times New Roman"/>
        <charset val="134"/>
      </rPr>
      <t xml:space="preserve"> </t>
    </r>
  </si>
  <si>
    <t>渔泽镇金家庄村</t>
  </si>
  <si>
    <t>潘宁</t>
  </si>
  <si>
    <t>洗煤生产线（分级破碎、跳汰、精煤脱水、浮选、精煤脱水、浓缩、压滤）</t>
  </si>
  <si>
    <t>屯留县鑫泽洗煤有限公司</t>
  </si>
  <si>
    <t>渔泽镇顾车村</t>
  </si>
  <si>
    <t>杜立国</t>
  </si>
  <si>
    <t>洗煤生产线（跳汰、脱水分级、离心脱水、浓缩、浮选、压滤）</t>
  </si>
  <si>
    <t>屯留县嘉源工贸有限公司</t>
  </si>
  <si>
    <t>上村镇中华村</t>
  </si>
  <si>
    <t>赵亚强</t>
  </si>
  <si>
    <t>洗煤生产线（跳汰、脱水分级、捞坑分级、精煤脱水、浓缩、压滤）</t>
  </si>
  <si>
    <t>屯留县兴旺工贸有限公司</t>
  </si>
  <si>
    <t>王长先</t>
  </si>
  <si>
    <t>山西泓通洗煤有限公司</t>
  </si>
  <si>
    <t>余吾镇河头村</t>
  </si>
  <si>
    <t>郝爱红</t>
  </si>
  <si>
    <t>洗煤生产线（备煤系统、洗选系统、浮选系统、浓缩压滤系统）</t>
  </si>
  <si>
    <t>屯留县融峰工贸有限公司</t>
  </si>
  <si>
    <r>
      <rPr>
        <sz val="12"/>
        <color theme="1" tint="0.0499893185216834"/>
        <rFont val="宋体"/>
        <charset val="134"/>
      </rPr>
      <t>山西鑫丰腾达选煤有限公司</t>
    </r>
    <r>
      <rPr>
        <sz val="12"/>
        <color theme="1" tint="0.0499893185216834"/>
        <rFont val="Times New Roman"/>
        <charset val="134"/>
      </rPr>
      <t xml:space="preserve"> </t>
    </r>
  </si>
  <si>
    <t>渔泽镇寺底村</t>
  </si>
  <si>
    <t>解青玲</t>
  </si>
  <si>
    <t>屯留县达源工贸有限公司</t>
  </si>
  <si>
    <t>渔泽镇后庄村</t>
  </si>
  <si>
    <t>王世举</t>
  </si>
  <si>
    <t>屯留县恒盛煤业有限公司</t>
  </si>
  <si>
    <t>路村乡常西村</t>
  </si>
  <si>
    <t>崔唐泽</t>
  </si>
  <si>
    <t>洗煤生产线（原煤准备、跳汰洗煤、煤泥浮选、尾煤回收产品储存）</t>
  </si>
  <si>
    <t>长治市三宝药业化学合成有限公司</t>
  </si>
  <si>
    <t>康庄工业园区常金村</t>
  </si>
  <si>
    <t>王蕊</t>
  </si>
  <si>
    <t>头孢拉定生产线（溶解、结晶、脱水、干燥、过筛、混合）</t>
  </si>
  <si>
    <t>头孢曲松钠</t>
  </si>
  <si>
    <r>
      <rPr>
        <sz val="12"/>
        <color theme="1" tint="0.0499893185216834"/>
        <rFont val="宋体"/>
        <charset val="134"/>
      </rPr>
      <t>天然气</t>
    </r>
    <r>
      <rPr>
        <sz val="12"/>
        <color theme="1" tint="0.0499893185216834"/>
        <rFont val="Times New Roman"/>
        <charset val="134"/>
      </rPr>
      <t xml:space="preserve">                /</t>
    </r>
    <r>
      <rPr>
        <sz val="12"/>
        <color theme="1" tint="0.0499893185216834"/>
        <rFont val="宋体"/>
        <charset val="134"/>
      </rPr>
      <t>电力</t>
    </r>
  </si>
  <si>
    <t>13100000              /250000</t>
  </si>
  <si>
    <r>
      <rPr>
        <sz val="12"/>
        <color theme="1" tint="0.0499893185216834"/>
        <rFont val="宋体"/>
        <charset val="134"/>
      </rPr>
      <t>立方米</t>
    </r>
    <r>
      <rPr>
        <sz val="12"/>
        <color theme="1" tint="0.0499893185216834"/>
        <rFont val="Times New Roman"/>
        <charset val="134"/>
      </rPr>
      <t xml:space="preserve">               /</t>
    </r>
    <r>
      <rPr>
        <sz val="12"/>
        <color theme="1" tint="0.0499893185216834"/>
        <rFont val="宋体"/>
        <charset val="134"/>
      </rPr>
      <t>千瓦时</t>
    </r>
  </si>
  <si>
    <r>
      <rPr>
        <sz val="12"/>
        <color theme="1" tint="0.0499893185216834"/>
        <rFont val="宋体"/>
        <charset val="134"/>
      </rPr>
      <t>限产</t>
    </r>
    <r>
      <rPr>
        <sz val="12"/>
        <color theme="1" tint="0.0499893185216834"/>
        <rFont val="Times New Roman"/>
        <charset val="134"/>
      </rPr>
      <t>30%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</si>
  <si>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长治钢铁（集团）瑞昌水泥有限公司</t>
  </si>
  <si>
    <t>渔泽镇金家庄村北</t>
  </si>
  <si>
    <t>姜广银</t>
  </si>
  <si>
    <t>粉磨站（配料、立磨、搅拌、成品）</t>
  </si>
  <si>
    <r>
      <rPr>
        <sz val="12"/>
        <color theme="1" tint="0.0499893185216834"/>
        <rFont val="宋体"/>
        <charset val="134"/>
      </rPr>
      <t>水泥</t>
    </r>
    <r>
      <rPr>
        <sz val="12"/>
        <color theme="1" tint="0.0499893185216834"/>
        <rFont val="Times New Roman"/>
        <charset val="134"/>
      </rPr>
      <t xml:space="preserve">P.O42.5  P.S32.5   </t>
    </r>
    <r>
      <rPr>
        <sz val="12"/>
        <color theme="1" tint="0.0499893185216834"/>
        <rFont val="宋体"/>
        <charset val="134"/>
      </rPr>
      <t>矿渣粉</t>
    </r>
  </si>
  <si>
    <t>27050   /213500 /179600</t>
  </si>
  <si>
    <t>屯留县昌瑞商砼有限公司</t>
  </si>
  <si>
    <t>张连刚</t>
  </si>
  <si>
    <t>商品混凝土生产线（计量配料、搅拌制成）</t>
  </si>
  <si>
    <r>
      <rPr>
        <sz val="12"/>
        <color theme="1" tint="0.0499893185216834"/>
        <rFont val="宋体"/>
        <charset val="134"/>
      </rPr>
      <t>万立方</t>
    </r>
    <r>
      <rPr>
        <sz val="12"/>
        <color theme="1" tint="0.0499893185216834"/>
        <rFont val="Times New Roman"/>
        <charset val="134"/>
      </rPr>
      <t>/</t>
    </r>
    <r>
      <rPr>
        <sz val="12"/>
        <color theme="1" tint="0.0499893185216834"/>
        <rFont val="宋体"/>
        <charset val="134"/>
      </rPr>
      <t>年</t>
    </r>
  </si>
  <si>
    <t>屯留县雪丰工贸有限公司</t>
  </si>
  <si>
    <t>路村乡南浒庄村</t>
  </si>
  <si>
    <t>王雪丰</t>
  </si>
  <si>
    <t>屯留县智达商砼有限公司</t>
  </si>
  <si>
    <t>上村镇小河北村</t>
  </si>
  <si>
    <t>张联国</t>
  </si>
  <si>
    <t>长治市德成商品砼有限公司</t>
  </si>
  <si>
    <t>康庄工业园区高头寺村</t>
  </si>
  <si>
    <t>郭明生</t>
  </si>
  <si>
    <t>屯留县庆鑫建材有限公司</t>
  </si>
  <si>
    <t>渔泽镇南渔泽村</t>
  </si>
  <si>
    <t>王国庆</t>
  </si>
  <si>
    <t>隧道窑生产线</t>
  </si>
  <si>
    <r>
      <rPr>
        <sz val="12"/>
        <color theme="1" tint="0.0499893185216834"/>
        <rFont val="宋体"/>
        <charset val="134"/>
      </rPr>
      <t>万块</t>
    </r>
    <r>
      <rPr>
        <sz val="12"/>
        <color theme="1" tint="0.0499893185216834"/>
        <rFont val="Times New Roman"/>
        <charset val="134"/>
      </rPr>
      <t>/</t>
    </r>
    <r>
      <rPr>
        <sz val="12"/>
        <color theme="1" tint="0.0499893185216834"/>
        <rFont val="宋体"/>
        <charset val="134"/>
      </rPr>
      <t>年</t>
    </r>
  </si>
  <si>
    <t>长治市紫金昌新型材料开发有限公司</t>
  </si>
  <si>
    <t>郭建波</t>
  </si>
  <si>
    <t>隧道窑生产线（配料、搅拌、陈化、均化、双辊搅拌、真空挤出、切条、分坯、码坯、烘干、烧结、成品）</t>
  </si>
  <si>
    <t>山西潞安矿业（集团）有限责任公司新型墙体材料厂</t>
  </si>
  <si>
    <t>王菲</t>
  </si>
  <si>
    <t>隧道窑生产线（破碎、搅拌、陈化、搅拌、挤出、切条、码坯、干燥、焙烧、成品）</t>
  </si>
  <si>
    <t>煤矸石空心砖</t>
  </si>
  <si>
    <t>屯留县天桥新型墙体材料有限公司</t>
  </si>
  <si>
    <t>余吾镇西邓村</t>
  </si>
  <si>
    <t>屯留县圣烨建材有限公司</t>
  </si>
  <si>
    <t>苗俊兴</t>
  </si>
  <si>
    <t>山西潞安郭庄建材有限公司</t>
  </si>
  <si>
    <t>靳辉</t>
  </si>
  <si>
    <t>隧道窑生产线（破碎、配料、一级搅拌、陈化、二级搅拌、制砖、码坯、干燥、烧结、成品）</t>
  </si>
  <si>
    <t>屯留县双根新型建材有限公司</t>
  </si>
  <si>
    <t>余吾镇李村</t>
  </si>
  <si>
    <t>吴双根</t>
  </si>
  <si>
    <t>屯留县永恒新型建材有限公司</t>
  </si>
  <si>
    <t>李银生</t>
  </si>
  <si>
    <r>
      <rPr>
        <sz val="12"/>
        <color theme="1" tint="0.0499893185216834"/>
        <rFont val="宋体"/>
        <charset val="134"/>
      </rPr>
      <t>屯留县融海物资贸易有限公司</t>
    </r>
    <r>
      <rPr>
        <sz val="12"/>
        <color theme="1" tint="0.0499893185216834"/>
        <rFont val="Times New Roman"/>
        <charset val="134"/>
      </rPr>
      <t xml:space="preserve"> </t>
    </r>
  </si>
  <si>
    <t>安盛</t>
  </si>
  <si>
    <t>屯留县常西永利建材有限公司</t>
  </si>
  <si>
    <t>郝军荣</t>
  </si>
  <si>
    <t>山西潞安华亿实业有限公司</t>
  </si>
  <si>
    <t>张斌武</t>
  </si>
  <si>
    <t>胶带生产线（导开、进糊、塑化、成型、冷却、收卷）</t>
  </si>
  <si>
    <t>胶带</t>
  </si>
  <si>
    <t>万长米</t>
  </si>
  <si>
    <r>
      <rPr>
        <sz val="12"/>
        <color theme="1" tint="0.0499893185216834"/>
        <rFont val="宋体"/>
        <charset val="134"/>
      </rPr>
      <t>万长米</t>
    </r>
    <r>
      <rPr>
        <sz val="12"/>
        <color theme="1" tint="0.0499893185216834"/>
        <rFont val="Times New Roman"/>
        <charset val="134"/>
      </rPr>
      <t>/</t>
    </r>
    <r>
      <rPr>
        <sz val="12"/>
        <color theme="1" tint="0.0499893185216834"/>
        <rFont val="宋体"/>
        <charset val="134"/>
      </rPr>
      <t>年</t>
    </r>
  </si>
  <si>
    <t>山西潞安集团古城矿井建设管理处（在建）</t>
  </si>
  <si>
    <t>李高乡西李高村</t>
  </si>
  <si>
    <t>王平清</t>
  </si>
  <si>
    <t>屯留县通泰新型材料有限公司</t>
  </si>
  <si>
    <t>孙进温</t>
  </si>
  <si>
    <t>挡渣球生产线（生产破碎线、带沟槽均质挡渣球、钢包浇注料、刚玉质钢包底吹透气砖、新型钢包自留砂）</t>
  </si>
  <si>
    <t>挡渣球</t>
  </si>
  <si>
    <t>屯留县尔安高科光源有限责任公司</t>
  </si>
  <si>
    <t>节能灯用玻璃管生产线（搅拌、高温熔化、玻璃液、垃制成型、切割圆口）</t>
  </si>
  <si>
    <t>节能灯玻璃管</t>
  </si>
  <si>
    <r>
      <rPr>
        <sz val="12"/>
        <color theme="1" tint="0.0499893185216834"/>
        <rFont val="宋体"/>
        <charset val="134"/>
      </rPr>
      <t>焦炉煤气</t>
    </r>
    <r>
      <rPr>
        <sz val="12"/>
        <color theme="1" tint="0.0499893185216834"/>
        <rFont val="Times New Roman"/>
        <charset val="134"/>
      </rPr>
      <t>/</t>
    </r>
    <r>
      <rPr>
        <sz val="12"/>
        <color theme="1" tint="0.0499893185216834"/>
        <rFont val="宋体"/>
        <charset val="134"/>
      </rPr>
      <t>电力</t>
    </r>
  </si>
  <si>
    <t>1800000/120000</t>
  </si>
  <si>
    <r>
      <rPr>
        <sz val="12"/>
        <color theme="1" tint="0.0499893185216834"/>
        <rFont val="宋体"/>
        <charset val="134"/>
      </rPr>
      <t>错峰生产：停一条生产，执行标准颗粒物：</t>
    </r>
    <r>
      <rPr>
        <sz val="12"/>
        <color theme="1" tint="0.0499893185216834"/>
        <rFont val="Times New Roman"/>
        <charset val="134"/>
      </rPr>
      <t>30mg/m</t>
    </r>
    <r>
      <rPr>
        <vertAlign val="superscript"/>
        <sz val="12"/>
        <color theme="1" tint="0.0499893185216834"/>
        <rFont val="Times New Roman"/>
        <charset val="134"/>
      </rPr>
      <t>3</t>
    </r>
    <r>
      <rPr>
        <sz val="12"/>
        <color theme="1" tint="0.0499893185216834"/>
        <rFont val="宋体"/>
        <charset val="134"/>
      </rPr>
      <t>、二氧化硫</t>
    </r>
    <r>
      <rPr>
        <sz val="12"/>
        <color theme="1" tint="0.0499893185216834"/>
        <rFont val="Times New Roman"/>
        <charset val="134"/>
      </rPr>
      <t>200
mg/m</t>
    </r>
    <r>
      <rPr>
        <vertAlign val="superscript"/>
        <sz val="12"/>
        <color theme="1" tint="0.0499893185216834"/>
        <rFont val="Times New Roman"/>
        <charset val="134"/>
      </rPr>
      <t>3</t>
    </r>
    <r>
      <rPr>
        <sz val="12"/>
        <color theme="1" tint="0.0499893185216834"/>
        <rFont val="宋体"/>
        <charset val="134"/>
      </rPr>
      <t>、氮氧化物</t>
    </r>
    <r>
      <rPr>
        <sz val="12"/>
        <color theme="1" tint="0.0499893185216834"/>
        <rFont val="Times New Roman"/>
        <charset val="134"/>
      </rPr>
      <t>300mg/m</t>
    </r>
    <r>
      <rPr>
        <vertAlign val="superscript"/>
        <sz val="12"/>
        <color theme="1" tint="0.0499893185216834"/>
        <rFont val="Times New Roman"/>
        <charset val="134"/>
      </rPr>
      <t>3</t>
    </r>
    <r>
      <rPr>
        <sz val="12"/>
        <color theme="1" tint="0.0499893185216834"/>
        <rFont val="宋体"/>
        <charset val="134"/>
      </rPr>
      <t>。错峰运输：停止公路运输</t>
    </r>
  </si>
  <si>
    <r>
      <rPr>
        <sz val="12"/>
        <color theme="1" tint="0.0499893185216834"/>
        <rFont val="宋体"/>
        <charset val="134"/>
      </rPr>
      <t>错峰生产：停一条生产，执行标准颗粒物：</t>
    </r>
    <r>
      <rPr>
        <sz val="12"/>
        <color theme="1" tint="0.0499893185216834"/>
        <rFont val="Times New Roman"/>
        <charset val="134"/>
      </rPr>
      <t>30mg/m</t>
    </r>
    <r>
      <rPr>
        <vertAlign val="superscript"/>
        <sz val="12"/>
        <color theme="1" tint="0.0499893185216834"/>
        <rFont val="Times New Roman"/>
        <charset val="134"/>
      </rPr>
      <t>3</t>
    </r>
    <r>
      <rPr>
        <sz val="12"/>
        <color theme="1" tint="0.0499893185216834"/>
        <rFont val="宋体"/>
        <charset val="134"/>
      </rPr>
      <t>、二氧化硫</t>
    </r>
    <r>
      <rPr>
        <sz val="12"/>
        <color theme="1" tint="0.0499893185216834"/>
        <rFont val="Times New Roman"/>
        <charset val="134"/>
      </rPr>
      <t>200mg/m</t>
    </r>
    <r>
      <rPr>
        <vertAlign val="superscript"/>
        <sz val="12"/>
        <color theme="1" tint="0.0499893185216834"/>
        <rFont val="Times New Roman"/>
        <charset val="134"/>
      </rPr>
      <t>3</t>
    </r>
    <r>
      <rPr>
        <sz val="12"/>
        <color theme="1" tint="0.0499893185216834"/>
        <rFont val="宋体"/>
        <charset val="134"/>
      </rPr>
      <t>、氮氧化物</t>
    </r>
    <r>
      <rPr>
        <sz val="12"/>
        <color theme="1" tint="0.0499893185216834"/>
        <rFont val="Times New Roman"/>
        <charset val="134"/>
      </rPr>
      <t>300mg/m</t>
    </r>
    <r>
      <rPr>
        <vertAlign val="superscript"/>
        <sz val="12"/>
        <color theme="1" tint="0.0499893185216834"/>
        <rFont val="Times New Roman"/>
        <charset val="134"/>
      </rPr>
      <t>3</t>
    </r>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</si>
  <si>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错峰生产：停一条生产，执行标准颗粒物：</t>
    </r>
    <r>
      <rPr>
        <sz val="12"/>
        <color theme="1" tint="0.0499893185216834"/>
        <rFont val="Times New Roman"/>
        <charset val="134"/>
      </rPr>
      <t>30mg/m</t>
    </r>
    <r>
      <rPr>
        <vertAlign val="superscript"/>
        <sz val="12"/>
        <color theme="1" tint="0.0499893185216834"/>
        <rFont val="Times New Roman"/>
        <charset val="134"/>
      </rPr>
      <t>3</t>
    </r>
    <r>
      <rPr>
        <sz val="12"/>
        <color theme="1" tint="0.0499893185216834"/>
        <rFont val="宋体"/>
        <charset val="134"/>
      </rPr>
      <t>、二氧化硫</t>
    </r>
    <r>
      <rPr>
        <sz val="12"/>
        <color theme="1" tint="0.0499893185216834"/>
        <rFont val="Times New Roman"/>
        <charset val="134"/>
      </rPr>
      <t>200mg/m</t>
    </r>
    <r>
      <rPr>
        <vertAlign val="superscript"/>
        <sz val="12"/>
        <color theme="1" tint="0.0499893185216834"/>
        <rFont val="Times New Roman"/>
        <charset val="134"/>
      </rPr>
      <t>3</t>
    </r>
    <r>
      <rPr>
        <sz val="12"/>
        <color theme="1" tint="0.0499893185216834"/>
        <rFont val="宋体"/>
        <charset val="134"/>
      </rPr>
      <t>、氮氧化物</t>
    </r>
    <r>
      <rPr>
        <sz val="12"/>
        <color theme="1" tint="0.0499893185216834"/>
        <rFont val="Times New Roman"/>
        <charset val="134"/>
      </rPr>
      <t>300mg/m</t>
    </r>
    <r>
      <rPr>
        <vertAlign val="superscript"/>
        <sz val="12"/>
        <color theme="1" tint="0.0499893185216834"/>
        <rFont val="Times New Roman"/>
        <charset val="134"/>
      </rPr>
      <t>3</t>
    </r>
    <r>
      <rPr>
        <sz val="12"/>
        <color theme="1" tint="0.0499893185216834"/>
        <rFont val="宋体"/>
        <charset val="134"/>
      </rPr>
      <t>。错峰运输：高排放车辆禁止运，限制正常国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</si>
  <si>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屯留县民盛兴食品有限公司</t>
  </si>
  <si>
    <t>路村乡官庄村</t>
  </si>
  <si>
    <t>吴占民</t>
  </si>
  <si>
    <t>牲畜屠宰生产线（待宰、、刺杀放血、转挂和预剥、扯皮加工、酮体加工、同步卫检、分割）</t>
  </si>
  <si>
    <t>分割牛、驴肉</t>
  </si>
  <si>
    <t>头</t>
  </si>
  <si>
    <r>
      <rPr>
        <sz val="12"/>
        <color theme="1" tint="0.0499893185216834"/>
        <rFont val="宋体"/>
        <charset val="134"/>
      </rPr>
      <t>头</t>
    </r>
    <r>
      <rPr>
        <sz val="12"/>
        <color theme="1" tint="0.0499893185216834"/>
        <rFont val="Times New Roman"/>
        <charset val="134"/>
      </rPr>
      <t>/</t>
    </r>
    <r>
      <rPr>
        <sz val="12"/>
        <color theme="1" tint="0.0499893185216834"/>
        <rFont val="宋体"/>
        <charset val="134"/>
      </rPr>
      <t>年</t>
    </r>
  </si>
  <si>
    <t>山西龙马输送带制造有限公司</t>
  </si>
  <si>
    <t>路村乡姬村</t>
  </si>
  <si>
    <t>朱俊红</t>
  </si>
  <si>
    <t>输送带生产线（备料、称量、混合搅拌、研磨、停放）</t>
  </si>
  <si>
    <r>
      <rPr>
        <sz val="12"/>
        <color theme="1" tint="0.0499893185216834"/>
        <rFont val="宋体"/>
        <charset val="134"/>
      </rPr>
      <t>万米</t>
    </r>
    <r>
      <rPr>
        <sz val="12"/>
        <color theme="1" tint="0.0499893185216834"/>
        <rFont val="Times New Roman"/>
        <charset val="134"/>
      </rPr>
      <t>/</t>
    </r>
    <r>
      <rPr>
        <sz val="12"/>
        <color theme="1" tint="0.0499893185216834"/>
        <rFont val="宋体"/>
        <charset val="134"/>
      </rPr>
      <t>年</t>
    </r>
  </si>
  <si>
    <t>长治市金环节能建材有限公司</t>
  </si>
  <si>
    <t>苏江洪</t>
  </si>
  <si>
    <t>亿块</t>
  </si>
  <si>
    <t>山西鑫刚电气有限公司屯留分公司</t>
  </si>
  <si>
    <t>麟绛镇河北脑村</t>
  </si>
  <si>
    <t>电杆生产线（配料、搅拌、入模成型）</t>
  </si>
  <si>
    <t>电杆</t>
  </si>
  <si>
    <t>屯留县新兴食品有限公司</t>
  </si>
  <si>
    <t>路村乡</t>
  </si>
  <si>
    <t>庞金苗</t>
  </si>
  <si>
    <t>生猪屠宰生产线（清洗、待宰、清洗）</t>
  </si>
  <si>
    <t>生猪</t>
  </si>
  <si>
    <t>万头</t>
  </si>
  <si>
    <r>
      <rPr>
        <sz val="12"/>
        <color theme="1" tint="0.0499893185216834"/>
        <rFont val="宋体"/>
        <charset val="134"/>
      </rPr>
      <t>万头</t>
    </r>
    <r>
      <rPr>
        <sz val="12"/>
        <color theme="1" tint="0.0499893185216834"/>
        <rFont val="Times New Roman"/>
        <charset val="134"/>
      </rPr>
      <t>/</t>
    </r>
    <r>
      <rPr>
        <sz val="12"/>
        <color theme="1" tint="0.0499893185216834"/>
        <rFont val="宋体"/>
        <charset val="134"/>
      </rPr>
      <t>年</t>
    </r>
  </si>
  <si>
    <t>屯留县隆源建材有限公司</t>
  </si>
  <si>
    <t>李卫东</t>
  </si>
  <si>
    <t>屯留县长鸣气体有限公司</t>
  </si>
  <si>
    <t>渔泽镇</t>
  </si>
  <si>
    <t>常慧斌</t>
  </si>
  <si>
    <t>乙炔气生产线（称量、反应制气）</t>
  </si>
  <si>
    <t>瓶</t>
  </si>
  <si>
    <r>
      <rPr>
        <sz val="12"/>
        <color theme="1" tint="0.0499893185216834"/>
        <rFont val="宋体"/>
        <charset val="134"/>
      </rPr>
      <t>万瓶</t>
    </r>
    <r>
      <rPr>
        <sz val="12"/>
        <color theme="1" tint="0.0499893185216834"/>
        <rFont val="Times New Roman"/>
        <charset val="134"/>
      </rPr>
      <t>/</t>
    </r>
    <r>
      <rPr>
        <sz val="12"/>
        <color theme="1" tint="0.0499893185216834"/>
        <rFont val="宋体"/>
        <charset val="134"/>
      </rPr>
      <t>年</t>
    </r>
  </si>
  <si>
    <t>停产，错峰运输：停止公路运输</t>
  </si>
  <si>
    <r>
      <rPr>
        <sz val="12"/>
        <color theme="1" tint="0.0499893185216834"/>
        <rFont val="宋体"/>
        <charset val="134"/>
      </rPr>
      <t>停产，错峰运输：高排放车辆禁止运输，限制正常国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</si>
  <si>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t>武乡西山发电有限责任公司</t>
  </si>
  <si>
    <t>武乡县</t>
  </si>
  <si>
    <t>丰州镇下城村</t>
  </si>
  <si>
    <t>丁永刚</t>
  </si>
  <si>
    <r>
      <rPr>
        <sz val="12"/>
        <color theme="1" tint="0.0499893185216834"/>
        <rFont val="Times New Roman"/>
        <charset val="134"/>
      </rPr>
      <t>1</t>
    </r>
    <r>
      <rPr>
        <vertAlign val="superscript"/>
        <sz val="12"/>
        <color theme="1" tint="0.0499893185216834"/>
        <rFont val="Times New Roman"/>
        <charset val="134"/>
      </rPr>
      <t>#</t>
    </r>
    <r>
      <rPr>
        <sz val="12"/>
        <color theme="1" tint="0.0499893185216834"/>
        <rFont val="Times New Roman"/>
        <charset val="134"/>
      </rPr>
      <t>600MW</t>
    </r>
    <r>
      <rPr>
        <sz val="12"/>
        <color theme="1" tint="0.0499893185216834"/>
        <rFont val="宋体"/>
        <charset val="134"/>
      </rPr>
      <t>，</t>
    </r>
    <r>
      <rPr>
        <sz val="12"/>
        <color theme="1" tint="0.0499893185216834"/>
        <rFont val="Times New Roman"/>
        <charset val="134"/>
      </rPr>
      <t>2</t>
    </r>
    <r>
      <rPr>
        <vertAlign val="superscript"/>
        <sz val="12"/>
        <color theme="1" tint="0.0499893185216834"/>
        <rFont val="Times New Roman"/>
        <charset val="134"/>
      </rPr>
      <t>#</t>
    </r>
    <r>
      <rPr>
        <sz val="12"/>
        <color theme="1" tint="0.0499893185216834"/>
        <rFont val="Times New Roman"/>
        <charset val="134"/>
      </rPr>
      <t>600MW</t>
    </r>
  </si>
  <si>
    <t>电、热</t>
  </si>
  <si>
    <r>
      <rPr>
        <sz val="12"/>
        <color theme="1" tint="0.0499893185216834"/>
        <rFont val="Times New Roman"/>
        <charset val="134"/>
      </rPr>
      <t>503938.7</t>
    </r>
    <r>
      <rPr>
        <sz val="12"/>
        <color theme="1" tint="0.0499893185216834"/>
        <rFont val="宋体"/>
        <charset val="134"/>
      </rPr>
      <t>万千瓦时、</t>
    </r>
    <r>
      <rPr>
        <sz val="12"/>
        <color theme="1" tint="0.0499893185216834"/>
        <rFont val="Times New Roman"/>
        <charset val="134"/>
      </rPr>
      <t>1114231</t>
    </r>
    <r>
      <rPr>
        <sz val="12"/>
        <color theme="1" tint="0.0499893185216834"/>
        <rFont val="宋体"/>
        <charset val="134"/>
      </rPr>
      <t>万吉焦</t>
    </r>
  </si>
  <si>
    <t>万千万时、万吉焦</t>
  </si>
  <si>
    <r>
      <rPr>
        <sz val="12"/>
        <color theme="1" tint="0.0499893185216834"/>
        <rFont val="Times New Roman"/>
        <charset val="134"/>
      </rPr>
      <t>700000</t>
    </r>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年、</t>
    </r>
    <r>
      <rPr>
        <sz val="12"/>
        <color theme="1" tint="0.0499893185216834"/>
        <rFont val="Times New Roman"/>
        <charset val="134"/>
      </rPr>
      <t>200</t>
    </r>
    <r>
      <rPr>
        <sz val="12"/>
        <color theme="1" tint="0.0499893185216834"/>
        <rFont val="宋体"/>
        <charset val="134"/>
      </rPr>
      <t>万吉焦</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</si>
  <si>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年、万吉焦</t>
    </r>
    <r>
      <rPr>
        <sz val="12"/>
        <color theme="1" tint="0.0499893185216834"/>
        <rFont val="Times New Roman"/>
        <charset val="134"/>
      </rPr>
      <t>/</t>
    </r>
    <r>
      <rPr>
        <sz val="12"/>
        <color theme="1" tint="0.0499893185216834"/>
        <rFont val="宋体"/>
        <charset val="134"/>
      </rPr>
      <t>年</t>
    </r>
  </si>
  <si>
    <t>煤炭、电</t>
  </si>
  <si>
    <r>
      <rPr>
        <sz val="12"/>
        <color theme="1" tint="0.0499893185216834"/>
        <rFont val="宋体"/>
        <charset val="134"/>
      </rPr>
      <t>煤炭</t>
    </r>
    <r>
      <rPr>
        <sz val="12"/>
        <color theme="1" tint="0.0499893185216834"/>
        <rFont val="Times New Roman"/>
        <charset val="134"/>
      </rPr>
      <t>2680951</t>
    </r>
    <r>
      <rPr>
        <sz val="12"/>
        <color theme="1" tint="0.0499893185216834"/>
        <rFont val="宋体"/>
        <charset val="134"/>
      </rPr>
      <t>吨，电</t>
    </r>
    <r>
      <rPr>
        <sz val="12"/>
        <color theme="1" tint="0.0499893185216834"/>
        <rFont val="Times New Roman"/>
        <charset val="134"/>
      </rPr>
      <t>46128.73</t>
    </r>
    <r>
      <rPr>
        <sz val="12"/>
        <color theme="1" tint="0.0499893185216834"/>
        <rFont val="宋体"/>
        <charset val="134"/>
      </rPr>
      <t>万度</t>
    </r>
  </si>
  <si>
    <t>吨；度</t>
  </si>
  <si>
    <t>山西东庄煤业有限公司</t>
  </si>
  <si>
    <t>洪水镇中村</t>
  </si>
  <si>
    <t>王海云</t>
  </si>
  <si>
    <t>综采</t>
  </si>
  <si>
    <t>煤炭、天然气、电</t>
  </si>
  <si>
    <r>
      <rPr>
        <sz val="12"/>
        <color theme="1" tint="0.0499893185216834"/>
        <rFont val="宋体"/>
        <charset val="134"/>
      </rPr>
      <t>煤炭</t>
    </r>
    <r>
      <rPr>
        <sz val="12"/>
        <color theme="1" tint="0.0499893185216834"/>
        <rFont val="Times New Roman"/>
        <charset val="134"/>
      </rPr>
      <t>337</t>
    </r>
    <r>
      <rPr>
        <sz val="12"/>
        <color theme="1" tint="0.0499893185216834"/>
        <rFont val="宋体"/>
        <charset val="134"/>
      </rPr>
      <t>吨，天然气</t>
    </r>
    <r>
      <rPr>
        <sz val="12"/>
        <color theme="1" tint="0.0499893185216834"/>
        <rFont val="Times New Roman"/>
        <charset val="134"/>
      </rPr>
      <t>30</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，电</t>
    </r>
    <r>
      <rPr>
        <sz val="12"/>
        <color theme="1" tint="0.0499893185216834"/>
        <rFont val="Times New Roman"/>
        <charset val="134"/>
      </rPr>
      <t>1589.347</t>
    </r>
    <r>
      <rPr>
        <sz val="12"/>
        <color theme="1" tint="0.0499893185216834"/>
        <rFont val="宋体"/>
        <charset val="134"/>
      </rPr>
      <t>万度</t>
    </r>
  </si>
  <si>
    <r>
      <rPr>
        <sz val="12"/>
        <color theme="1" tint="0.0499893185216834"/>
        <rFont val="宋体"/>
        <charset val="134"/>
      </rPr>
      <t>吨；</t>
    </r>
    <r>
      <rPr>
        <sz val="12"/>
        <color theme="1" tint="0.0499893185216834"/>
        <rFont val="Times New Roman"/>
        <charset val="134"/>
      </rPr>
      <t>m³</t>
    </r>
    <r>
      <rPr>
        <sz val="12"/>
        <color theme="1" tint="0.0499893185216834"/>
        <rFont val="宋体"/>
        <charset val="134"/>
      </rPr>
      <t>，度</t>
    </r>
  </si>
  <si>
    <t>山西槐安煤业有限公司</t>
  </si>
  <si>
    <t>洪水镇苏裕村</t>
  </si>
  <si>
    <t>王树青</t>
  </si>
  <si>
    <r>
      <rPr>
        <sz val="12"/>
        <color theme="1" tint="0.0499893185216834"/>
        <rFont val="宋体"/>
        <charset val="134"/>
      </rPr>
      <t>煤炭</t>
    </r>
    <r>
      <rPr>
        <sz val="12"/>
        <color theme="1" tint="0.0499893185216834"/>
        <rFont val="Times New Roman"/>
        <charset val="134"/>
      </rPr>
      <t>185</t>
    </r>
    <r>
      <rPr>
        <sz val="12"/>
        <color theme="1" tint="0.0499893185216834"/>
        <rFont val="宋体"/>
        <charset val="134"/>
      </rPr>
      <t>吨，电</t>
    </r>
    <r>
      <rPr>
        <sz val="12"/>
        <color theme="1" tint="0.0499893185216834"/>
        <rFont val="Times New Roman"/>
        <charset val="134"/>
      </rPr>
      <t>340</t>
    </r>
    <r>
      <rPr>
        <sz val="12"/>
        <color theme="1" tint="0.0499893185216834"/>
        <rFont val="宋体"/>
        <charset val="134"/>
      </rPr>
      <t>万度</t>
    </r>
  </si>
  <si>
    <t>山西潞安温庄煤业有限责任公司</t>
  </si>
  <si>
    <t>蟠龙镇温庄村</t>
  </si>
  <si>
    <t>苏海</t>
  </si>
  <si>
    <r>
      <rPr>
        <sz val="12"/>
        <color theme="1" tint="0.0499893185216834"/>
        <rFont val="宋体"/>
        <charset val="134"/>
      </rPr>
      <t>煤炭</t>
    </r>
    <r>
      <rPr>
        <sz val="12"/>
        <color theme="1" tint="0.0499893185216834"/>
        <rFont val="Times New Roman"/>
        <charset val="134"/>
      </rPr>
      <t>1840</t>
    </r>
    <r>
      <rPr>
        <sz val="12"/>
        <color theme="1" tint="0.0499893185216834"/>
        <rFont val="宋体"/>
        <charset val="134"/>
      </rPr>
      <t>吨，电</t>
    </r>
    <r>
      <rPr>
        <sz val="12"/>
        <color theme="1" tint="0.0499893185216834"/>
        <rFont val="Times New Roman"/>
        <charset val="134"/>
      </rPr>
      <t>2303.34</t>
    </r>
    <r>
      <rPr>
        <sz val="12"/>
        <color theme="1" tint="0.0499893185216834"/>
        <rFont val="宋体"/>
        <charset val="134"/>
      </rPr>
      <t>万度</t>
    </r>
  </si>
  <si>
    <t>山西马堡煤业有限公司</t>
  </si>
  <si>
    <t>墨镫乡马堡村</t>
  </si>
  <si>
    <t>崔永青</t>
  </si>
  <si>
    <t>燃料油、天然气、电</t>
  </si>
  <si>
    <r>
      <rPr>
        <sz val="12"/>
        <color theme="1" tint="0.0499893185216834"/>
        <rFont val="宋体"/>
        <charset val="134"/>
      </rPr>
      <t>燃料油（不含车船用）</t>
    </r>
    <r>
      <rPr>
        <sz val="12"/>
        <color theme="1" tint="0.0499893185216834"/>
        <rFont val="Times New Roman"/>
        <charset val="134"/>
      </rPr>
      <t>231</t>
    </r>
    <r>
      <rPr>
        <sz val="12"/>
        <color theme="1" tint="0.0499893185216834"/>
        <rFont val="宋体"/>
        <charset val="134"/>
      </rPr>
      <t>吨，天然气</t>
    </r>
    <r>
      <rPr>
        <sz val="12"/>
        <color theme="1" tint="0.0499893185216834"/>
        <rFont val="Times New Roman"/>
        <charset val="134"/>
      </rPr>
      <t>77.87</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，电</t>
    </r>
    <r>
      <rPr>
        <sz val="12"/>
        <color theme="1" tint="0.0499893185216834"/>
        <rFont val="Times New Roman"/>
        <charset val="134"/>
      </rPr>
      <t>3417.2</t>
    </r>
    <r>
      <rPr>
        <sz val="12"/>
        <color theme="1" tint="0.0499893185216834"/>
        <rFont val="宋体"/>
        <charset val="134"/>
      </rPr>
      <t>万度</t>
    </r>
  </si>
  <si>
    <r>
      <rPr>
        <sz val="12"/>
        <color theme="1" tint="0.0499893185216834"/>
        <rFont val="宋体"/>
        <charset val="134"/>
      </rPr>
      <t>吨；</t>
    </r>
    <r>
      <rPr>
        <sz val="12"/>
        <color theme="1" tint="0.0499893185216834"/>
        <rFont val="Times New Roman"/>
        <charset val="134"/>
      </rPr>
      <t>m³</t>
    </r>
    <r>
      <rPr>
        <sz val="12"/>
        <color theme="1" tint="0.0499893185216834"/>
        <rFont val="宋体"/>
        <charset val="134"/>
      </rPr>
      <t>；度</t>
    </r>
  </si>
  <si>
    <r>
      <rPr>
        <sz val="12"/>
        <color theme="1" tint="0.0499893185216834"/>
        <rFont val="宋体"/>
        <charset val="134"/>
      </rPr>
      <t>山西三元福达煤业有限公司</t>
    </r>
    <r>
      <rPr>
        <sz val="12"/>
        <color theme="1" tint="0.0499893185216834"/>
        <rFont val="Times New Roman"/>
        <charset val="134"/>
      </rPr>
      <t xml:space="preserve"> </t>
    </r>
  </si>
  <si>
    <t>墨镫乡墨镫村</t>
  </si>
  <si>
    <t>袁文丰</t>
  </si>
  <si>
    <r>
      <rPr>
        <sz val="12"/>
        <color theme="1" tint="0.0499893185216834"/>
        <rFont val="宋体"/>
        <charset val="134"/>
      </rPr>
      <t>煤炭</t>
    </r>
    <r>
      <rPr>
        <sz val="12"/>
        <color theme="1" tint="0.0499893185216834"/>
        <rFont val="Times New Roman"/>
        <charset val="134"/>
      </rPr>
      <t>2651</t>
    </r>
    <r>
      <rPr>
        <sz val="12"/>
        <color theme="1" tint="0.0499893185216834"/>
        <rFont val="宋体"/>
        <charset val="134"/>
      </rPr>
      <t>吨，电</t>
    </r>
    <r>
      <rPr>
        <sz val="12"/>
        <color theme="1" tint="0.0499893185216834"/>
        <rFont val="Times New Roman"/>
        <charset val="134"/>
      </rPr>
      <t>16</t>
    </r>
    <r>
      <rPr>
        <sz val="12"/>
        <color theme="1" tint="0.0499893185216834"/>
        <rFont val="宋体"/>
        <charset val="134"/>
      </rPr>
      <t>万度</t>
    </r>
  </si>
  <si>
    <t>山西王家峪煤业有限公司</t>
  </si>
  <si>
    <t>韩北乡王家峪村</t>
  </si>
  <si>
    <t>宋国岗</t>
  </si>
  <si>
    <t>天然气、标准煤、电</t>
  </si>
  <si>
    <r>
      <rPr>
        <sz val="12"/>
        <color theme="1" tint="0.0499893185216834"/>
        <rFont val="宋体"/>
        <charset val="134"/>
      </rPr>
      <t>天然气</t>
    </r>
    <r>
      <rPr>
        <sz val="12"/>
        <color theme="1" tint="0.0499893185216834"/>
        <rFont val="Times New Roman"/>
        <charset val="134"/>
      </rPr>
      <t>35</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、标准煤</t>
    </r>
    <r>
      <rPr>
        <sz val="12"/>
        <color theme="1" tint="0.0499893185216834"/>
        <rFont val="Times New Roman"/>
        <charset val="134"/>
      </rPr>
      <t>465.5</t>
    </r>
    <r>
      <rPr>
        <sz val="12"/>
        <color theme="1" tint="0.0499893185216834"/>
        <rFont val="宋体"/>
        <charset val="134"/>
      </rPr>
      <t>吨、电</t>
    </r>
    <r>
      <rPr>
        <sz val="12"/>
        <color theme="1" tint="0.0499893185216834"/>
        <rFont val="Times New Roman"/>
        <charset val="134"/>
      </rPr>
      <t>1734.746</t>
    </r>
    <r>
      <rPr>
        <sz val="12"/>
        <color theme="1" tint="0.0499893185216834"/>
        <rFont val="宋体"/>
        <charset val="134"/>
      </rPr>
      <t>万度</t>
    </r>
  </si>
  <si>
    <r>
      <rPr>
        <sz val="12"/>
        <color theme="1" tint="0.0499893185216834"/>
        <rFont val="Times New Roman"/>
        <charset val="134"/>
      </rPr>
      <t>m³</t>
    </r>
    <r>
      <rPr>
        <sz val="12"/>
        <color theme="1" tint="0.0499893185216834"/>
        <rFont val="宋体"/>
        <charset val="134"/>
      </rPr>
      <t>；吨；度</t>
    </r>
  </si>
  <si>
    <t>山西下合煤业有限公司</t>
  </si>
  <si>
    <t>韩北乡下合村</t>
  </si>
  <si>
    <t>李建喜</t>
  </si>
  <si>
    <r>
      <rPr>
        <sz val="12"/>
        <color theme="1" tint="0.0499893185216834"/>
        <rFont val="Times New Roman"/>
        <charset val="134"/>
      </rPr>
      <t>0</t>
    </r>
    <r>
      <rPr>
        <sz val="12"/>
        <color theme="1" tint="0.0499893185216834"/>
        <rFont val="宋体"/>
        <charset val="134"/>
      </rPr>
      <t>（</t>
    </r>
    <r>
      <rPr>
        <sz val="12"/>
        <color theme="1" tint="0.0499893185216834"/>
        <rFont val="Times New Roman"/>
        <charset val="134"/>
      </rPr>
      <t>2017</t>
    </r>
    <r>
      <rPr>
        <sz val="12"/>
        <color theme="1" tint="0.0499893185216834"/>
        <rFont val="宋体"/>
        <charset val="134"/>
      </rPr>
      <t>年基建停产）</t>
    </r>
  </si>
  <si>
    <r>
      <rPr>
        <sz val="12"/>
        <color theme="1" tint="0.0499893185216834"/>
        <rFont val="宋体"/>
        <charset val="134"/>
      </rPr>
      <t>电</t>
    </r>
    <r>
      <rPr>
        <sz val="12"/>
        <color theme="1" tint="0.0499893185216834"/>
        <rFont val="Times New Roman"/>
        <charset val="134"/>
      </rPr>
      <t>582.3</t>
    </r>
    <r>
      <rPr>
        <sz val="12"/>
        <color theme="1" tint="0.0499893185216834"/>
        <rFont val="宋体"/>
        <charset val="134"/>
      </rPr>
      <t>万度</t>
    </r>
  </si>
  <si>
    <t>山西新村煤业有限公司</t>
  </si>
  <si>
    <t>墨镫乡新村</t>
  </si>
  <si>
    <t>张江勇</t>
  </si>
  <si>
    <r>
      <rPr>
        <sz val="12"/>
        <color theme="1" tint="0.0499893185216834"/>
        <rFont val="宋体"/>
        <charset val="134"/>
      </rPr>
      <t>煤炭</t>
    </r>
    <r>
      <rPr>
        <sz val="12"/>
        <color theme="1" tint="0.0499893185216834"/>
        <rFont val="Times New Roman"/>
        <charset val="134"/>
      </rPr>
      <t>2036.74</t>
    </r>
    <r>
      <rPr>
        <sz val="12"/>
        <color theme="1" tint="0.0499893185216834"/>
        <rFont val="宋体"/>
        <charset val="134"/>
      </rPr>
      <t>吨、天然气</t>
    </r>
    <r>
      <rPr>
        <sz val="12"/>
        <color theme="1" tint="0.0499893185216834"/>
        <rFont val="Times New Roman"/>
        <charset val="134"/>
      </rPr>
      <t>17.8</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、电</t>
    </r>
    <r>
      <rPr>
        <sz val="12"/>
        <color theme="1" tint="0.0499893185216834"/>
        <rFont val="Times New Roman"/>
        <charset val="134"/>
      </rPr>
      <t>597</t>
    </r>
    <r>
      <rPr>
        <sz val="12"/>
        <color theme="1" tint="0.0499893185216834"/>
        <rFont val="宋体"/>
        <charset val="134"/>
      </rPr>
      <t>万度</t>
    </r>
  </si>
  <si>
    <t>山西阳辿煤业有限公司</t>
  </si>
  <si>
    <t>韩北乡大塘湾村</t>
  </si>
  <si>
    <t>郭晋平</t>
  </si>
  <si>
    <r>
      <rPr>
        <sz val="12"/>
        <color theme="1" tint="0.0499893185216834"/>
        <rFont val="宋体"/>
        <charset val="134"/>
      </rPr>
      <t>天然气</t>
    </r>
    <r>
      <rPr>
        <sz val="12"/>
        <color theme="1" tint="0.0499893185216834"/>
        <rFont val="Times New Roman"/>
        <charset val="134"/>
      </rPr>
      <t>2.57</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、标准煤</t>
    </r>
    <r>
      <rPr>
        <sz val="12"/>
        <color theme="1" tint="0.0499893185216834"/>
        <rFont val="Times New Roman"/>
        <charset val="134"/>
      </rPr>
      <t>34.181</t>
    </r>
    <r>
      <rPr>
        <sz val="12"/>
        <color theme="1" tint="0.0499893185216834"/>
        <rFont val="宋体"/>
        <charset val="134"/>
      </rPr>
      <t>吨、电</t>
    </r>
    <r>
      <rPr>
        <sz val="12"/>
        <color theme="1" tint="0.0499893185216834"/>
        <rFont val="Times New Roman"/>
        <charset val="134"/>
      </rPr>
      <t>0.05</t>
    </r>
    <r>
      <rPr>
        <sz val="12"/>
        <color theme="1" tint="0.0499893185216834"/>
        <rFont val="宋体"/>
        <charset val="134"/>
      </rPr>
      <t>万度</t>
    </r>
  </si>
  <si>
    <t>武乡县昌泰洗煤有限公司</t>
  </si>
  <si>
    <t>洪水镇下广志村</t>
  </si>
  <si>
    <t>杜政武</t>
  </si>
  <si>
    <t>筛分破碎</t>
  </si>
  <si>
    <r>
      <rPr>
        <sz val="12"/>
        <color theme="1" tint="0.0499893185216834"/>
        <rFont val="宋体"/>
        <charset val="134"/>
      </rPr>
      <t>洗精煤</t>
    </r>
    <r>
      <rPr>
        <sz val="12"/>
        <color theme="1" tint="0.0499893185216834"/>
        <rFont val="Times New Roman"/>
        <charset val="134"/>
      </rPr>
      <t>210000</t>
    </r>
    <r>
      <rPr>
        <sz val="12"/>
        <color theme="1" tint="0.0499893185216834"/>
        <rFont val="宋体"/>
        <charset val="134"/>
      </rPr>
      <t>吨，洗中煤</t>
    </r>
    <r>
      <rPr>
        <sz val="12"/>
        <color theme="1" tint="0.0499893185216834"/>
        <rFont val="Times New Roman"/>
        <charset val="134"/>
      </rPr>
      <t>56000</t>
    </r>
    <r>
      <rPr>
        <sz val="12"/>
        <color theme="1" tint="0.0499893185216834"/>
        <rFont val="宋体"/>
        <charset val="134"/>
      </rPr>
      <t>吨，煤泥</t>
    </r>
    <r>
      <rPr>
        <sz val="12"/>
        <color theme="1" tint="0.0499893185216834"/>
        <rFont val="Times New Roman"/>
        <charset val="134"/>
      </rPr>
      <t>2100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</si>
  <si>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156</t>
    </r>
    <r>
      <rPr>
        <sz val="12"/>
        <color theme="1" tint="0.0499893185216834"/>
        <rFont val="宋体"/>
        <charset val="134"/>
      </rPr>
      <t>万度</t>
    </r>
  </si>
  <si>
    <t>武乡县恒盛洗煤有限公司</t>
  </si>
  <si>
    <t>马世胜</t>
  </si>
  <si>
    <r>
      <rPr>
        <sz val="12"/>
        <color theme="1" tint="0.0499893185216834"/>
        <rFont val="宋体"/>
        <charset val="134"/>
      </rPr>
      <t>洗精煤</t>
    </r>
    <r>
      <rPr>
        <sz val="12"/>
        <color theme="1" tint="0.0499893185216834"/>
        <rFont val="Times New Roman"/>
        <charset val="134"/>
      </rPr>
      <t>332323.27</t>
    </r>
    <r>
      <rPr>
        <sz val="12"/>
        <color theme="1" tint="0.0499893185216834"/>
        <rFont val="宋体"/>
        <charset val="134"/>
      </rPr>
      <t>吨，中煤</t>
    </r>
    <r>
      <rPr>
        <sz val="12"/>
        <color theme="1" tint="0.0499893185216834"/>
        <rFont val="Times New Roman"/>
        <charset val="134"/>
      </rPr>
      <t>58084.09</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</si>
  <si>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395.95</t>
    </r>
    <r>
      <rPr>
        <sz val="12"/>
        <color theme="1" tint="0.0499893185216834"/>
        <rFont val="宋体"/>
        <charset val="134"/>
      </rPr>
      <t>万度</t>
    </r>
  </si>
  <si>
    <t>武乡县墨镫华友福利洗煤有限公司</t>
  </si>
  <si>
    <t>崔建国</t>
  </si>
  <si>
    <r>
      <rPr>
        <sz val="12"/>
        <color theme="1" tint="0.0499893185216834"/>
        <rFont val="宋体"/>
        <charset val="134"/>
      </rPr>
      <t>洗精煤</t>
    </r>
    <r>
      <rPr>
        <sz val="12"/>
        <color theme="1" tint="0.0499893185216834"/>
        <rFont val="Times New Roman"/>
        <charset val="134"/>
      </rPr>
      <t>41722</t>
    </r>
    <r>
      <rPr>
        <sz val="12"/>
        <color theme="1" tint="0.0499893185216834"/>
        <rFont val="宋体"/>
        <charset val="134"/>
      </rPr>
      <t>吨，洗中煤</t>
    </r>
    <r>
      <rPr>
        <sz val="12"/>
        <color theme="1" tint="0.0499893185216834"/>
        <rFont val="Times New Roman"/>
        <charset val="134"/>
      </rPr>
      <t>7520</t>
    </r>
    <r>
      <rPr>
        <sz val="12"/>
        <color theme="1" tint="0.0499893185216834"/>
        <rFont val="宋体"/>
        <charset val="134"/>
      </rPr>
      <t>吨，煤泥</t>
    </r>
    <r>
      <rPr>
        <sz val="12"/>
        <color theme="1" tint="0.0499893185216834"/>
        <rFont val="Times New Roman"/>
        <charset val="134"/>
      </rPr>
      <t>3016</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</si>
  <si>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72</t>
    </r>
    <r>
      <rPr>
        <sz val="12"/>
        <color theme="1" tint="0.0499893185216834"/>
        <rFont val="宋体"/>
        <charset val="134"/>
      </rPr>
      <t>万度</t>
    </r>
  </si>
  <si>
    <t>武乡县荣华洗煤有限公司</t>
  </si>
  <si>
    <t>洪水镇白和村</t>
  </si>
  <si>
    <t>张芮宁</t>
  </si>
  <si>
    <r>
      <rPr>
        <sz val="12"/>
        <color theme="1" tint="0.0499893185216834"/>
        <rFont val="宋体"/>
        <charset val="134"/>
      </rPr>
      <t>洗精煤</t>
    </r>
    <r>
      <rPr>
        <sz val="12"/>
        <color theme="1" tint="0.0499893185216834"/>
        <rFont val="Times New Roman"/>
        <charset val="134"/>
      </rPr>
      <t>13000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</si>
  <si>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3.3</t>
    </r>
    <r>
      <rPr>
        <sz val="12"/>
        <color theme="1" tint="0.0499893185216834"/>
        <rFont val="宋体"/>
        <charset val="134"/>
      </rPr>
      <t>万度</t>
    </r>
  </si>
  <si>
    <r>
      <rPr>
        <sz val="12"/>
        <color theme="1" tint="0.0499893185216834"/>
        <rFont val="宋体"/>
        <charset val="134"/>
      </rPr>
      <t>武乡县荣辉选煤有限公司</t>
    </r>
    <r>
      <rPr>
        <sz val="12"/>
        <color theme="1" tint="0.0499893185216834"/>
        <rFont val="Times New Roman"/>
        <charset val="134"/>
      </rPr>
      <t xml:space="preserve"> </t>
    </r>
  </si>
  <si>
    <t>程宝平</t>
  </si>
  <si>
    <r>
      <rPr>
        <sz val="12"/>
        <color theme="1" tint="0.0499893185216834"/>
        <rFont val="宋体"/>
        <charset val="134"/>
      </rPr>
      <t>洗精煤</t>
    </r>
    <r>
      <rPr>
        <sz val="12"/>
        <color theme="1" tint="0.0499893185216834"/>
        <rFont val="Times New Roman"/>
        <charset val="134"/>
      </rPr>
      <t>300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</si>
  <si>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1</t>
    </r>
    <r>
      <rPr>
        <sz val="12"/>
        <color theme="1" tint="0.0499893185216834"/>
        <rFont val="宋体"/>
        <charset val="134"/>
      </rPr>
      <t>万度</t>
    </r>
  </si>
  <si>
    <t>武乡县四通煤业有限责任公司</t>
  </si>
  <si>
    <t>张专亮</t>
  </si>
  <si>
    <r>
      <rPr>
        <sz val="12"/>
        <color theme="1" tint="0.0499893185216834"/>
        <rFont val="宋体"/>
        <charset val="134"/>
      </rPr>
      <t>洗精煤</t>
    </r>
    <r>
      <rPr>
        <sz val="12"/>
        <color theme="1" tint="0.0499893185216834"/>
        <rFont val="Times New Roman"/>
        <charset val="134"/>
      </rPr>
      <t>22500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</si>
  <si>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11.25</t>
    </r>
    <r>
      <rPr>
        <sz val="12"/>
        <color theme="1" tint="0.0499893185216834"/>
        <rFont val="宋体"/>
        <charset val="134"/>
      </rPr>
      <t>万度</t>
    </r>
  </si>
  <si>
    <t>武乡县泰鑫洗煤有限公司</t>
  </si>
  <si>
    <t>蟠龙镇蟠龙村</t>
  </si>
  <si>
    <t>张文斌</t>
  </si>
  <si>
    <r>
      <rPr>
        <sz val="12"/>
        <color theme="1" tint="0.0499893185216834"/>
        <rFont val="宋体"/>
        <charset val="134"/>
      </rPr>
      <t>洗精煤</t>
    </r>
    <r>
      <rPr>
        <sz val="12"/>
        <color theme="1" tint="0.0499893185216834"/>
        <rFont val="Times New Roman"/>
        <charset val="134"/>
      </rPr>
      <t>6121</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</si>
  <si>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5</t>
    </r>
    <r>
      <rPr>
        <sz val="12"/>
        <color theme="1" tint="0.0499893185216834"/>
        <rFont val="宋体"/>
        <charset val="134"/>
      </rPr>
      <t>万度</t>
    </r>
  </si>
  <si>
    <r>
      <rPr>
        <sz val="12"/>
        <color theme="1" tint="0.0499893185216834"/>
        <rFont val="宋体"/>
        <charset val="134"/>
      </rPr>
      <t>武乡县祥辉润森选煤有限公司</t>
    </r>
    <r>
      <rPr>
        <sz val="12"/>
        <color theme="1" tint="0.0499893185216834"/>
        <rFont val="Times New Roman"/>
        <charset val="134"/>
      </rPr>
      <t xml:space="preserve"> </t>
    </r>
  </si>
  <si>
    <t>洪水镇寨坪村</t>
  </si>
  <si>
    <t>李庆东</t>
  </si>
  <si>
    <r>
      <rPr>
        <sz val="12"/>
        <color theme="1" tint="0.0499893185216834"/>
        <rFont val="宋体"/>
        <charset val="134"/>
      </rPr>
      <t>洗精煤</t>
    </r>
    <r>
      <rPr>
        <sz val="12"/>
        <color theme="1" tint="0.0499893185216834"/>
        <rFont val="Times New Roman"/>
        <charset val="134"/>
      </rPr>
      <t>33000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</si>
  <si>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310</t>
    </r>
    <r>
      <rPr>
        <sz val="12"/>
        <color theme="1" tint="0.0499893185216834"/>
        <rFont val="宋体"/>
        <charset val="134"/>
      </rPr>
      <t>万度</t>
    </r>
  </si>
  <si>
    <t>武乡县焱鑫洗煤有限公司</t>
  </si>
  <si>
    <t>蟠龙镇祥良村</t>
  </si>
  <si>
    <t>王雪萍</t>
  </si>
  <si>
    <r>
      <rPr>
        <sz val="12"/>
        <color theme="1" tint="0.0499893185216834"/>
        <rFont val="宋体"/>
        <charset val="134"/>
      </rPr>
      <t>洗精煤</t>
    </r>
    <r>
      <rPr>
        <sz val="12"/>
        <color theme="1" tint="0.0499893185216834"/>
        <rFont val="Times New Roman"/>
        <charset val="134"/>
      </rPr>
      <t>1580</t>
    </r>
    <r>
      <rPr>
        <sz val="12"/>
        <color theme="1" tint="0.0499893185216834"/>
        <rFont val="宋体"/>
        <charset val="134"/>
      </rPr>
      <t>吨</t>
    </r>
  </si>
  <si>
    <r>
      <rPr>
        <sz val="12"/>
        <color theme="1" tint="0.0499893185216834"/>
        <rFont val="宋体"/>
        <charset val="134"/>
      </rPr>
      <t>电</t>
    </r>
    <r>
      <rPr>
        <sz val="12"/>
        <color theme="1" tint="0.0499893185216834"/>
        <rFont val="Times New Roman"/>
        <charset val="134"/>
      </rPr>
      <t>31598</t>
    </r>
    <r>
      <rPr>
        <sz val="12"/>
        <color theme="1" tint="0.0499893185216834"/>
        <rFont val="宋体"/>
        <charset val="134"/>
      </rPr>
      <t>度</t>
    </r>
  </si>
  <si>
    <t>武乡县昱昇建材有限公司</t>
  </si>
  <si>
    <t>郝晋华</t>
  </si>
  <si>
    <t>煤矸石烧结多孔砖一条生产线</t>
  </si>
  <si>
    <t>煤矸石烧结砖</t>
  </si>
  <si>
    <r>
      <rPr>
        <sz val="12"/>
        <color theme="1" tint="0.0499893185216834"/>
        <rFont val="宋体"/>
        <charset val="134"/>
      </rPr>
      <t>电</t>
    </r>
    <r>
      <rPr>
        <sz val="12"/>
        <color theme="1" tint="0.0499893185216834"/>
        <rFont val="Times New Roman"/>
        <charset val="134"/>
      </rPr>
      <t>108.52</t>
    </r>
    <r>
      <rPr>
        <sz val="12"/>
        <color theme="1" tint="0.0499893185216834"/>
        <rFont val="宋体"/>
        <charset val="134"/>
      </rPr>
      <t>万度</t>
    </r>
  </si>
  <si>
    <t>武乡县泰晟建材有限公司</t>
  </si>
  <si>
    <t>监漳镇监漳村</t>
  </si>
  <si>
    <t>程玉宏</t>
  </si>
  <si>
    <r>
      <rPr>
        <sz val="12"/>
        <color theme="1" tint="0.0499893185216834"/>
        <rFont val="宋体"/>
        <charset val="134"/>
      </rPr>
      <t>电</t>
    </r>
    <r>
      <rPr>
        <sz val="12"/>
        <color theme="1" tint="0.0499893185216834"/>
        <rFont val="Times New Roman"/>
        <charset val="134"/>
      </rPr>
      <t>7</t>
    </r>
    <r>
      <rPr>
        <sz val="12"/>
        <color theme="1" tint="0.0499893185216834"/>
        <rFont val="宋体"/>
        <charset val="134"/>
      </rPr>
      <t>万度</t>
    </r>
  </si>
  <si>
    <t>武乡县蔚众建材有限责任公司</t>
  </si>
  <si>
    <t>石北乡长蔚村</t>
  </si>
  <si>
    <t>郝晋庭</t>
  </si>
  <si>
    <r>
      <rPr>
        <sz val="12"/>
        <color theme="1" tint="0.0499893185216834"/>
        <rFont val="宋体"/>
        <charset val="134"/>
      </rPr>
      <t>电</t>
    </r>
    <r>
      <rPr>
        <sz val="12"/>
        <color theme="1" tint="0.0499893185216834"/>
        <rFont val="Times New Roman"/>
        <charset val="134"/>
      </rPr>
      <t>23.05</t>
    </r>
    <r>
      <rPr>
        <sz val="12"/>
        <color theme="1" tint="0.0499893185216834"/>
        <rFont val="宋体"/>
        <charset val="134"/>
      </rPr>
      <t>万度</t>
    </r>
  </si>
  <si>
    <t>武乡县巨成建材有限公司</t>
  </si>
  <si>
    <t>蟠龙镇庄底村</t>
  </si>
  <si>
    <t>王建卿</t>
  </si>
  <si>
    <r>
      <rPr>
        <sz val="12"/>
        <color theme="1" tint="0.0499893185216834"/>
        <rFont val="宋体"/>
        <charset val="134"/>
      </rPr>
      <t>电</t>
    </r>
    <r>
      <rPr>
        <sz val="12"/>
        <color theme="1" tint="0.0499893185216834"/>
        <rFont val="Times New Roman"/>
        <charset val="134"/>
      </rPr>
      <t>50</t>
    </r>
    <r>
      <rPr>
        <sz val="12"/>
        <color theme="1" tint="0.0499893185216834"/>
        <rFont val="宋体"/>
        <charset val="134"/>
      </rPr>
      <t>万度</t>
    </r>
  </si>
  <si>
    <t>武乡县鑫盛昌建材有限公司</t>
  </si>
  <si>
    <t>武宏杰</t>
  </si>
  <si>
    <t>煤、电</t>
  </si>
  <si>
    <r>
      <rPr>
        <sz val="12"/>
        <color theme="1" tint="0.0499893185216834"/>
        <rFont val="宋体"/>
        <charset val="134"/>
      </rPr>
      <t>煤</t>
    </r>
    <r>
      <rPr>
        <sz val="12"/>
        <color theme="1" tint="0.0499893185216834"/>
        <rFont val="Times New Roman"/>
        <charset val="134"/>
      </rPr>
      <t>30</t>
    </r>
    <r>
      <rPr>
        <sz val="12"/>
        <color theme="1" tint="0.0499893185216834"/>
        <rFont val="宋体"/>
        <charset val="134"/>
      </rPr>
      <t>吨，电</t>
    </r>
    <r>
      <rPr>
        <sz val="12"/>
        <color theme="1" tint="0.0499893185216834"/>
        <rFont val="Times New Roman"/>
        <charset val="134"/>
      </rPr>
      <t>30</t>
    </r>
    <r>
      <rPr>
        <sz val="12"/>
        <color theme="1" tint="0.0499893185216834"/>
        <rFont val="宋体"/>
        <charset val="134"/>
      </rPr>
      <t>万度</t>
    </r>
  </si>
  <si>
    <t>武乡山水水泥有限公司</t>
  </si>
  <si>
    <t>蟠龙镇小曲滩</t>
  </si>
  <si>
    <t>李松</t>
  </si>
  <si>
    <t>煤炭、燃料油、电</t>
  </si>
  <si>
    <r>
      <rPr>
        <sz val="12"/>
        <color theme="1" tint="0.0499893185216834"/>
        <rFont val="宋体"/>
        <charset val="134"/>
      </rPr>
      <t>煤炭</t>
    </r>
    <r>
      <rPr>
        <sz val="12"/>
        <color theme="1" tint="0.0499893185216834"/>
        <rFont val="Times New Roman"/>
        <charset val="134"/>
      </rPr>
      <t>21600</t>
    </r>
    <r>
      <rPr>
        <sz val="12"/>
        <color theme="1" tint="0.0499893185216834"/>
        <rFont val="宋体"/>
        <charset val="134"/>
      </rPr>
      <t>吨、燃料油</t>
    </r>
    <r>
      <rPr>
        <sz val="12"/>
        <color theme="1" tint="0.0499893185216834"/>
        <rFont val="Times New Roman"/>
        <charset val="134"/>
      </rPr>
      <t>80</t>
    </r>
    <r>
      <rPr>
        <sz val="12"/>
        <color theme="1" tint="0.0499893185216834"/>
        <rFont val="宋体"/>
        <charset val="134"/>
      </rPr>
      <t>吨、电</t>
    </r>
    <r>
      <rPr>
        <sz val="12"/>
        <color theme="1" tint="0.0499893185216834"/>
        <rFont val="Times New Roman"/>
        <charset val="134"/>
      </rPr>
      <t>1262</t>
    </r>
    <r>
      <rPr>
        <sz val="12"/>
        <color theme="1" tint="0.0499893185216834"/>
        <rFont val="宋体"/>
        <charset val="134"/>
      </rPr>
      <t>万度</t>
    </r>
  </si>
  <si>
    <t>吨；吨；度</t>
  </si>
  <si>
    <t>错峰生产，停产。错峰运输：停止公路运输</t>
  </si>
  <si>
    <r>
      <rPr>
        <sz val="12"/>
        <color theme="1" tint="0.0499893185216834"/>
        <rFont val="宋体"/>
        <charset val="134"/>
      </rPr>
      <t>错峰生产，停产。错峰运输：高排放车辆禁止运输，限制国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</si>
  <si>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错峰生产，停产。错峰运输：高排放车辆禁止运输，限制国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</si>
  <si>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武乡县正明石材有限公司</t>
  </si>
  <si>
    <t>洪水镇北反头村</t>
  </si>
  <si>
    <t>姜旭东</t>
  </si>
  <si>
    <t>露天开采</t>
  </si>
  <si>
    <t>石灰岩</t>
  </si>
  <si>
    <r>
      <rPr>
        <sz val="12"/>
        <color theme="1" tint="0.0499893185216834"/>
        <rFont val="宋体"/>
        <charset val="134"/>
      </rPr>
      <t>电</t>
    </r>
    <r>
      <rPr>
        <sz val="12"/>
        <color theme="1" tint="0.0499893185216834"/>
        <rFont val="Times New Roman"/>
        <charset val="134"/>
      </rPr>
      <t>260</t>
    </r>
    <r>
      <rPr>
        <sz val="12"/>
        <color theme="1" tint="0.0499893185216834"/>
        <rFont val="宋体"/>
        <charset val="134"/>
      </rPr>
      <t>万度</t>
    </r>
  </si>
  <si>
    <t>武乡县宇兴福利建材开发有限公司</t>
  </si>
  <si>
    <t>洪水镇湾则村</t>
  </si>
  <si>
    <t>赵玉朝</t>
  </si>
  <si>
    <r>
      <rPr>
        <sz val="12"/>
        <color theme="1" tint="0.0499893185216834"/>
        <rFont val="宋体"/>
        <charset val="134"/>
      </rPr>
      <t>电</t>
    </r>
    <r>
      <rPr>
        <sz val="12"/>
        <color theme="1" tint="0.0499893185216834"/>
        <rFont val="Times New Roman"/>
        <charset val="134"/>
      </rPr>
      <t>36.8980</t>
    </r>
    <r>
      <rPr>
        <sz val="12"/>
        <color theme="1" tint="0.0499893185216834"/>
        <rFont val="宋体"/>
        <charset val="134"/>
      </rPr>
      <t>万度</t>
    </r>
  </si>
  <si>
    <t>武乡县瑜光采矿有限公司</t>
  </si>
  <si>
    <t>洪水镇拴马村</t>
  </si>
  <si>
    <t>赵群</t>
  </si>
  <si>
    <t>白云岩</t>
  </si>
  <si>
    <r>
      <rPr>
        <sz val="12"/>
        <color theme="1" tint="0.0499893185216834"/>
        <rFont val="宋体"/>
        <charset val="134"/>
      </rPr>
      <t>电</t>
    </r>
    <r>
      <rPr>
        <sz val="12"/>
        <color theme="1" tint="0.0499893185216834"/>
        <rFont val="Times New Roman"/>
        <charset val="134"/>
      </rPr>
      <t>24.2</t>
    </r>
    <r>
      <rPr>
        <sz val="12"/>
        <color theme="1" tint="0.0499893185216834"/>
        <rFont val="宋体"/>
        <charset val="134"/>
      </rPr>
      <t>万度</t>
    </r>
  </si>
  <si>
    <t>武乡县鑫辉建材有限公司</t>
  </si>
  <si>
    <t>洪水镇大塘村</t>
  </si>
  <si>
    <t>张志国</t>
  </si>
  <si>
    <r>
      <rPr>
        <sz val="12"/>
        <color theme="1" tint="0.0499893185216834"/>
        <rFont val="宋体"/>
        <charset val="134"/>
      </rPr>
      <t>电</t>
    </r>
    <r>
      <rPr>
        <sz val="12"/>
        <color theme="1" tint="0.0499893185216834"/>
        <rFont val="Times New Roman"/>
        <charset val="134"/>
      </rPr>
      <t>12.5</t>
    </r>
    <r>
      <rPr>
        <sz val="12"/>
        <color theme="1" tint="0.0499893185216834"/>
        <rFont val="宋体"/>
        <charset val="134"/>
      </rPr>
      <t>万度</t>
    </r>
  </si>
  <si>
    <t>武乡县鑫达建材有限公司</t>
  </si>
  <si>
    <t>蟠龙镇疾黎坪村</t>
  </si>
  <si>
    <t>程瑞</t>
  </si>
  <si>
    <r>
      <rPr>
        <sz val="12"/>
        <color theme="1" tint="0.0499893185216834"/>
        <rFont val="宋体"/>
        <charset val="134"/>
      </rPr>
      <t>电</t>
    </r>
    <r>
      <rPr>
        <sz val="12"/>
        <color theme="1" tint="0.0499893185216834"/>
        <rFont val="Times New Roman"/>
        <charset val="134"/>
      </rPr>
      <t>73800</t>
    </r>
    <r>
      <rPr>
        <sz val="12"/>
        <color theme="1" tint="0.0499893185216834"/>
        <rFont val="宋体"/>
        <charset val="134"/>
      </rPr>
      <t>度</t>
    </r>
  </si>
  <si>
    <t>武乡县华建建材有限责任公司</t>
  </si>
  <si>
    <t>赵俊达</t>
  </si>
  <si>
    <r>
      <rPr>
        <sz val="12"/>
        <color theme="1" tint="0.0499893185216834"/>
        <rFont val="宋体"/>
        <charset val="134"/>
      </rPr>
      <t>电</t>
    </r>
    <r>
      <rPr>
        <sz val="12"/>
        <color theme="1" tint="0.0499893185216834"/>
        <rFont val="Times New Roman"/>
        <charset val="134"/>
      </rPr>
      <t>792166</t>
    </r>
    <r>
      <rPr>
        <sz val="12"/>
        <color theme="1" tint="0.0499893185216834"/>
        <rFont val="宋体"/>
        <charset val="134"/>
      </rPr>
      <t>度</t>
    </r>
  </si>
  <si>
    <t>武乡县大井矿业有限公司</t>
  </si>
  <si>
    <t>洪水镇大井村</t>
  </si>
  <si>
    <t>赵婷</t>
  </si>
  <si>
    <r>
      <rPr>
        <sz val="12"/>
        <color theme="1" tint="0.0499893185216834"/>
        <rFont val="宋体"/>
        <charset val="134"/>
      </rPr>
      <t>电</t>
    </r>
    <r>
      <rPr>
        <sz val="12"/>
        <color theme="1" tint="0.0499893185216834"/>
        <rFont val="Times New Roman"/>
        <charset val="134"/>
      </rPr>
      <t>17</t>
    </r>
    <r>
      <rPr>
        <sz val="12"/>
        <color theme="1" tint="0.0499893185216834"/>
        <rFont val="宋体"/>
        <charset val="134"/>
      </rPr>
      <t>万度</t>
    </r>
  </si>
  <si>
    <t>2018</t>
  </si>
  <si>
    <t>武乡县绿农农牧科技有限公司</t>
  </si>
  <si>
    <t>丰州镇曹村</t>
  </si>
  <si>
    <t>郭小奇</t>
  </si>
  <si>
    <t>屠宰场</t>
  </si>
  <si>
    <t>鸡肉等产品</t>
  </si>
  <si>
    <r>
      <rPr>
        <sz val="12"/>
        <color theme="1" tint="0.0499893185216834"/>
        <rFont val="宋体"/>
        <charset val="134"/>
      </rPr>
      <t>万只</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</si>
  <si>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煤炭</t>
    </r>
    <r>
      <rPr>
        <sz val="12"/>
        <color theme="1" tint="0.0499893185216834"/>
        <rFont val="Times New Roman"/>
        <charset val="134"/>
      </rPr>
      <t>847</t>
    </r>
    <r>
      <rPr>
        <sz val="12"/>
        <color theme="1" tint="0.0499893185216834"/>
        <rFont val="宋体"/>
        <charset val="134"/>
      </rPr>
      <t>吨、天然气</t>
    </r>
    <r>
      <rPr>
        <sz val="12"/>
        <color theme="1" tint="0.0499893185216834"/>
        <rFont val="Times New Roman"/>
        <charset val="134"/>
      </rPr>
      <t>7</t>
    </r>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、电</t>
    </r>
    <r>
      <rPr>
        <sz val="12"/>
        <color theme="1" tint="0.0499893185216834"/>
        <rFont val="Times New Roman"/>
        <charset val="134"/>
      </rPr>
      <t>1017</t>
    </r>
    <r>
      <rPr>
        <sz val="12"/>
        <color theme="1" tint="0.0499893185216834"/>
        <rFont val="宋体"/>
        <charset val="134"/>
      </rPr>
      <t>万度</t>
    </r>
  </si>
  <si>
    <t>武乡县山海商砼有限公司</t>
  </si>
  <si>
    <t>蟠龙镇上型塘村</t>
  </si>
  <si>
    <t>关春</t>
  </si>
  <si>
    <t>混凝土搅拌</t>
  </si>
  <si>
    <t>26800m³</t>
  </si>
  <si>
    <t>m³</t>
  </si>
  <si>
    <t>武乡县星光建材物流有限公司</t>
  </si>
  <si>
    <t>25000m³</t>
  </si>
  <si>
    <r>
      <rPr>
        <sz val="12"/>
        <color theme="1" tint="0.0499893185216834"/>
        <rFont val="宋体"/>
        <charset val="134"/>
      </rPr>
      <t>万</t>
    </r>
    <r>
      <rPr>
        <sz val="12"/>
        <color theme="1" tint="0.0499893185216834"/>
        <rFont val="Times New Roman"/>
        <charset val="134"/>
      </rPr>
      <t>m³/</t>
    </r>
    <r>
      <rPr>
        <sz val="12"/>
        <color theme="1" tint="0.0499893185216834"/>
        <rFont val="宋体"/>
        <charset val="134"/>
      </rPr>
      <t>年</t>
    </r>
  </si>
  <si>
    <t>山西瑞恒化工有限公司</t>
  </si>
  <si>
    <t>襄垣县</t>
  </si>
  <si>
    <t>富阳工业园区西北阳村</t>
  </si>
  <si>
    <t>杨波</t>
  </si>
  <si>
    <t>聚氯乙烯（总计一条生产线）</t>
  </si>
  <si>
    <t>聚氯乙烯</t>
  </si>
  <si>
    <t>16.1966</t>
  </si>
  <si>
    <t>25.8256</t>
  </si>
  <si>
    <r>
      <rPr>
        <sz val="12"/>
        <color theme="1" tint="0.0499893185216834"/>
        <rFont val="宋体"/>
        <charset val="134"/>
      </rPr>
      <t>电流从</t>
    </r>
    <r>
      <rPr>
        <sz val="12"/>
        <color theme="1" tint="0.0499893185216834"/>
        <rFont val="Times New Roman"/>
        <charset val="134"/>
      </rPr>
      <t>160</t>
    </r>
    <r>
      <rPr>
        <sz val="12"/>
        <color theme="1" tint="0.0499893185216834"/>
        <rFont val="宋体"/>
        <charset val="134"/>
      </rPr>
      <t>千安限制到</t>
    </r>
    <r>
      <rPr>
        <sz val="12"/>
        <color theme="1" tint="0.0499893185216834"/>
        <rFont val="Times New Roman"/>
        <charset val="134"/>
      </rPr>
      <t>80±5</t>
    </r>
    <r>
      <rPr>
        <sz val="12"/>
        <color theme="1" tint="0.0499893185216834"/>
        <rFont val="宋体"/>
        <charset val="134"/>
      </rPr>
      <t>千安；乙炔流量从</t>
    </r>
    <r>
      <rPr>
        <sz val="12"/>
        <color theme="1" tint="0.0499893185216834"/>
        <rFont val="Times New Roman"/>
        <charset val="134"/>
      </rPr>
      <t>15000</t>
    </r>
    <r>
      <rPr>
        <sz val="12"/>
        <color theme="1" tint="0.0499893185216834"/>
        <rFont val="宋体"/>
        <charset val="134"/>
      </rPr>
      <t>立方米每小时限制到</t>
    </r>
    <r>
      <rPr>
        <sz val="12"/>
        <color theme="1" tint="0.0499893185216834"/>
        <rFont val="Times New Roman"/>
        <charset val="134"/>
      </rPr>
      <t>7500±300</t>
    </r>
    <r>
      <rPr>
        <sz val="12"/>
        <color theme="1" tint="0.0499893185216834"/>
        <rFont val="宋体"/>
        <charset val="134"/>
      </rPr>
      <t>立方米每小时；预计限产</t>
    </r>
    <r>
      <rPr>
        <sz val="12"/>
        <color theme="1" tint="0.0499893185216834"/>
        <rFont val="Times New Roman"/>
        <charset val="134"/>
      </rPr>
      <t>50%</t>
    </r>
    <r>
      <rPr>
        <sz val="12"/>
        <color theme="1" tint="0.0499893185216834"/>
        <rFont val="宋体"/>
        <charset val="134"/>
      </rPr>
      <t>。错峰运输：停止公路运输</t>
    </r>
  </si>
  <si>
    <r>
      <rPr>
        <sz val="12"/>
        <color theme="1" tint="0.0499893185216834"/>
        <rFont val="宋体"/>
        <charset val="134"/>
      </rPr>
      <t>电流从</t>
    </r>
    <r>
      <rPr>
        <sz val="12"/>
        <color theme="1" tint="0.0499893185216834"/>
        <rFont val="Times New Roman"/>
        <charset val="134"/>
      </rPr>
      <t>160</t>
    </r>
    <r>
      <rPr>
        <sz val="12"/>
        <color theme="1" tint="0.0499893185216834"/>
        <rFont val="宋体"/>
        <charset val="134"/>
      </rPr>
      <t>千安限制到</t>
    </r>
    <r>
      <rPr>
        <sz val="12"/>
        <color theme="1" tint="0.0499893185216834"/>
        <rFont val="Times New Roman"/>
        <charset val="134"/>
      </rPr>
      <t>80±5</t>
    </r>
    <r>
      <rPr>
        <sz val="12"/>
        <color theme="1" tint="0.0499893185216834"/>
        <rFont val="宋体"/>
        <charset val="134"/>
      </rPr>
      <t>千安；乙炔流量从</t>
    </r>
    <r>
      <rPr>
        <sz val="12"/>
        <color theme="1" tint="0.0499893185216834"/>
        <rFont val="Times New Roman"/>
        <charset val="134"/>
      </rPr>
      <t>15000</t>
    </r>
    <r>
      <rPr>
        <sz val="12"/>
        <color theme="1" tint="0.0499893185216834"/>
        <rFont val="宋体"/>
        <charset val="134"/>
      </rPr>
      <t>立方米每小时限制到</t>
    </r>
    <r>
      <rPr>
        <sz val="12"/>
        <color theme="1" tint="0.0499893185216834"/>
        <rFont val="Times New Roman"/>
        <charset val="134"/>
      </rPr>
      <t>7500±300</t>
    </r>
    <r>
      <rPr>
        <sz val="12"/>
        <color theme="1" tint="0.0499893185216834"/>
        <rFont val="宋体"/>
        <charset val="134"/>
      </rPr>
      <t>立方米每小时；预计限产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</si>
  <si>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电流从</t>
    </r>
    <r>
      <rPr>
        <sz val="12"/>
        <color theme="1" tint="0.0499893185216834"/>
        <rFont val="Times New Roman"/>
        <charset val="134"/>
      </rPr>
      <t>160</t>
    </r>
    <r>
      <rPr>
        <sz val="12"/>
        <color theme="1" tint="0.0499893185216834"/>
        <rFont val="宋体"/>
        <charset val="134"/>
      </rPr>
      <t>千安限制到</t>
    </r>
    <r>
      <rPr>
        <sz val="12"/>
        <color theme="1" tint="0.0499893185216834"/>
        <rFont val="Times New Roman"/>
        <charset val="134"/>
      </rPr>
      <t>80±5</t>
    </r>
    <r>
      <rPr>
        <sz val="12"/>
        <color theme="1" tint="0.0499893185216834"/>
        <rFont val="宋体"/>
        <charset val="134"/>
      </rPr>
      <t>千安；乙炔流量从</t>
    </r>
    <r>
      <rPr>
        <sz val="12"/>
        <color theme="1" tint="0.0499893185216834"/>
        <rFont val="Times New Roman"/>
        <charset val="134"/>
      </rPr>
      <t>15000</t>
    </r>
    <r>
      <rPr>
        <sz val="12"/>
        <color theme="1" tint="0.0499893185216834"/>
        <rFont val="宋体"/>
        <charset val="134"/>
      </rPr>
      <t>立方米每小时限制到</t>
    </r>
    <r>
      <rPr>
        <sz val="12"/>
        <color theme="1" tint="0.0499893185216834"/>
        <rFont val="Times New Roman"/>
        <charset val="134"/>
      </rPr>
      <t>7500±300</t>
    </r>
    <r>
      <rPr>
        <sz val="12"/>
        <color theme="1" tint="0.0499893185216834"/>
        <rFont val="宋体"/>
        <charset val="134"/>
      </rPr>
      <t>立方米每小时；预计限产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</si>
  <si>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山西潞安容海发电有限责任公司</t>
  </si>
  <si>
    <t>富阳工业园区付村村</t>
  </si>
  <si>
    <t>师文林</t>
  </si>
  <si>
    <r>
      <rPr>
        <sz val="12"/>
        <color theme="1" tint="0.0499893185216834"/>
        <rFont val="宋体"/>
        <charset val="134"/>
      </rPr>
      <t>脱硫</t>
    </r>
    <r>
      <rPr>
        <sz val="12"/>
        <color theme="1" tint="0.0499893185216834"/>
        <rFont val="Times New Roman"/>
        <charset val="134"/>
      </rPr>
      <t>/</t>
    </r>
    <r>
      <rPr>
        <sz val="12"/>
        <color theme="1" tint="0.0499893185216834"/>
        <rFont val="宋体"/>
        <charset val="134"/>
      </rPr>
      <t>脱硝</t>
    </r>
    <r>
      <rPr>
        <sz val="12"/>
        <color theme="1" tint="0.0499893185216834"/>
        <rFont val="Times New Roman"/>
        <charset val="134"/>
      </rPr>
      <t>/</t>
    </r>
    <r>
      <rPr>
        <sz val="12"/>
        <color theme="1" tint="0.0499893185216834"/>
        <rFont val="宋体"/>
        <charset val="134"/>
      </rPr>
      <t>除尘</t>
    </r>
  </si>
  <si>
    <t>发电</t>
  </si>
  <si>
    <r>
      <rPr>
        <sz val="12"/>
        <color theme="1" tint="0.0499893185216834"/>
        <rFont val="Times New Roman"/>
        <charset val="134"/>
      </rPr>
      <t>8.5</t>
    </r>
    <r>
      <rPr>
        <sz val="12"/>
        <color theme="1" tint="0.0499893185216834"/>
        <rFont val="宋体"/>
        <charset val="134"/>
      </rPr>
      <t>亿</t>
    </r>
  </si>
  <si>
    <t>KWh</t>
  </si>
  <si>
    <r>
      <rPr>
        <sz val="12"/>
        <color theme="1" tint="0.0499893185216834"/>
        <rFont val="Times New Roman"/>
        <charset val="134"/>
      </rPr>
      <t>16</t>
    </r>
    <r>
      <rPr>
        <sz val="12"/>
        <color theme="1" tint="0.0499893185216834"/>
        <rFont val="宋体"/>
        <charset val="134"/>
      </rPr>
      <t>亿</t>
    </r>
  </si>
  <si>
    <t>224958</t>
  </si>
  <si>
    <t>襄垣县诚丰电力有限公司</t>
  </si>
  <si>
    <t>袁炎斌</t>
  </si>
  <si>
    <r>
      <rPr>
        <sz val="12"/>
        <color theme="1" tint="0.0499893185216834"/>
        <rFont val="Times New Roman"/>
        <charset val="134"/>
      </rPr>
      <t>5.6</t>
    </r>
    <r>
      <rPr>
        <sz val="12"/>
        <color theme="1" tint="0.0499893185216834"/>
        <rFont val="宋体"/>
        <charset val="134"/>
      </rPr>
      <t>亿</t>
    </r>
  </si>
  <si>
    <r>
      <rPr>
        <sz val="12"/>
        <color theme="1" tint="0.0499893185216834"/>
        <rFont val="Times New Roman"/>
        <charset val="134"/>
      </rPr>
      <t>11</t>
    </r>
    <r>
      <rPr>
        <sz val="12"/>
        <color theme="1" tint="0.0499893185216834"/>
        <rFont val="宋体"/>
        <charset val="134"/>
      </rPr>
      <t>亿</t>
    </r>
  </si>
  <si>
    <r>
      <rPr>
        <sz val="12"/>
        <color theme="1" tint="0.0499893185216834"/>
        <rFont val="宋体"/>
        <charset val="134"/>
      </rPr>
      <t>煤矸石</t>
    </r>
    <r>
      <rPr>
        <sz val="12"/>
        <color theme="1" tint="0.0499893185216834"/>
        <rFont val="Times New Roman"/>
        <charset val="134"/>
      </rPr>
      <t>+</t>
    </r>
    <r>
      <rPr>
        <sz val="12"/>
        <color theme="1" tint="0.0499893185216834"/>
        <rFont val="宋体"/>
        <charset val="134"/>
      </rPr>
      <t>其他洗煤</t>
    </r>
  </si>
  <si>
    <t>错峰生产：未完成超低排放改造，停产，完成超低排放改造正常生产；错峰运输：停止公路运输</t>
  </si>
  <si>
    <r>
      <rPr>
        <sz val="12"/>
        <color theme="1" tint="0.0499893185216834"/>
        <rFont val="宋体"/>
        <charset val="134"/>
      </rPr>
      <t>错峰生产：未完成超低排放改造，停产，完成超低排放改造正常生产；错峰运输：高排放车辆禁止运输，限制正常国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</si>
  <si>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错峰生产：未完成超低排放改造，停产，完成超低排放改造正常生产；错峰运输：高排放车辆禁止运输，限制正常国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</si>
  <si>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山西潞安矿业（集团）有限责任公司五阳热电厂</t>
  </si>
  <si>
    <t>王桥镇五阳煤矿居委会</t>
  </si>
  <si>
    <t>佐江宏</t>
  </si>
  <si>
    <t>电能、热能</t>
  </si>
  <si>
    <t>15305.94/885641</t>
  </si>
  <si>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百万千焦</t>
    </r>
  </si>
  <si>
    <t>30000/1200000</t>
  </si>
  <si>
    <t>低热值煤</t>
  </si>
  <si>
    <t>179034</t>
  </si>
  <si>
    <t>山西七一华富生物发电有限公司</t>
  </si>
  <si>
    <t>虒亭镇史家岭村</t>
  </si>
  <si>
    <t>石建斌</t>
  </si>
  <si>
    <t>生物质发电</t>
  </si>
  <si>
    <t>发电量</t>
  </si>
  <si>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年</t>
    </r>
  </si>
  <si>
    <r>
      <rPr>
        <sz val="12"/>
        <color theme="1" tint="0.0499893185216834"/>
        <rFont val="宋体"/>
        <charset val="134"/>
      </rPr>
      <t>亿千瓦时</t>
    </r>
    <r>
      <rPr>
        <sz val="12"/>
        <color theme="1" tint="0.0499893185216834"/>
        <rFont val="Times New Roman"/>
        <charset val="134"/>
      </rPr>
      <t>/</t>
    </r>
    <r>
      <rPr>
        <sz val="12"/>
        <color theme="1" tint="0.0499893185216834"/>
        <rFont val="宋体"/>
        <charset val="134"/>
      </rPr>
      <t>年</t>
    </r>
  </si>
  <si>
    <t>完成特别排放改造的机组正常生产，未完成特别排放改造的错峰停产；错峰运输：停止汽车运输</t>
  </si>
  <si>
    <r>
      <rPr>
        <sz val="12"/>
        <color theme="1" tint="0.0499893185216834"/>
        <rFont val="宋体"/>
        <charset val="134"/>
      </rPr>
      <t>完成特别排放改造的机组正常生产，未完成特别排放改造的错峰停产；错峰运输：高排放车辆禁止运输，限制正常国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</si>
  <si>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r>
      <rPr>
        <sz val="12"/>
        <color theme="1" tint="0.0499893185216834"/>
        <rFont val="宋体"/>
        <charset val="134"/>
      </rPr>
      <t>完成特别排放改造的机组正常生产，未完成特别排放改造的错峰停产；错峰运输：高排放车辆禁止运输，限制正常国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</si>
  <si>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山西君发瓦斯发电有限公司</t>
  </si>
  <si>
    <t>善福乡庄里村</t>
  </si>
  <si>
    <t>杨君廷</t>
  </si>
  <si>
    <t>瓦斯发电</t>
  </si>
  <si>
    <r>
      <rPr>
        <sz val="12"/>
        <color theme="1" tint="0.0499893185216834"/>
        <rFont val="Times New Roman"/>
        <charset val="134"/>
      </rPr>
      <t>6274</t>
    </r>
    <r>
      <rPr>
        <sz val="12"/>
        <color theme="1" tint="0.0499893185216834"/>
        <rFont val="宋体"/>
        <charset val="134"/>
      </rPr>
      <t>万</t>
    </r>
  </si>
  <si>
    <t>瓦斯</t>
  </si>
  <si>
    <r>
      <rPr>
        <sz val="12"/>
        <color theme="1" tint="0.0499893185216834"/>
        <rFont val="Times New Roman"/>
        <charset val="134"/>
      </rPr>
      <t>1188.8</t>
    </r>
    <r>
      <rPr>
        <sz val="12"/>
        <color theme="1" tint="0.0499893185216834"/>
        <rFont val="宋体"/>
        <charset val="134"/>
      </rPr>
      <t>万</t>
    </r>
  </si>
  <si>
    <t>标立方米</t>
  </si>
  <si>
    <t>襄垣县恒祥焦化有限公司</t>
  </si>
  <si>
    <t>富阳工业园区背里村</t>
  </si>
  <si>
    <t>郭慧斌</t>
  </si>
  <si>
    <t>71</t>
  </si>
  <si>
    <t>94</t>
  </si>
  <si>
    <t>93</t>
  </si>
  <si>
    <r>
      <rPr>
        <sz val="12"/>
        <rFont val="宋体"/>
        <charset val="134"/>
      </rPr>
      <t>民生供气，结焦时间延长至</t>
    </r>
    <r>
      <rPr>
        <sz val="12"/>
        <rFont val="Times New Roman"/>
        <charset val="134"/>
      </rPr>
      <t>48</t>
    </r>
    <r>
      <rPr>
        <sz val="12"/>
        <rFont val="宋体"/>
        <charset val="134"/>
      </rPr>
      <t>小时及以上；错峰运输：停止公路运输</t>
    </r>
  </si>
  <si>
    <r>
      <rPr>
        <sz val="12"/>
        <rFont val="宋体"/>
        <charset val="134"/>
      </rPr>
      <t>民生供气，结焦时间延长至</t>
    </r>
    <r>
      <rPr>
        <sz val="12"/>
        <rFont val="Times New Roman"/>
        <charset val="134"/>
      </rPr>
      <t>48</t>
    </r>
    <r>
      <rPr>
        <sz val="12"/>
        <rFont val="宋体"/>
        <charset val="134"/>
      </rPr>
      <t>小时及以上；错峰运输：高排放车辆禁止运输，限制国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运输车辆比例，为正常量的</t>
    </r>
    <r>
      <rPr>
        <sz val="12"/>
        <rFont val="Times New Roman"/>
        <charset val="134"/>
      </rPr>
      <t>50%</t>
    </r>
  </si>
  <si>
    <r>
      <rPr>
        <sz val="12"/>
        <rFont val="宋体"/>
        <charset val="134"/>
      </rPr>
      <t>民生供气，结焦时间延长至</t>
    </r>
    <r>
      <rPr>
        <sz val="12"/>
        <rFont val="Times New Roman"/>
        <charset val="134"/>
      </rPr>
      <t>48</t>
    </r>
    <r>
      <rPr>
        <sz val="12"/>
        <rFont val="宋体"/>
        <charset val="134"/>
      </rPr>
      <t>小时及以上；错峰运输：高排放车辆禁止运输，限制国</t>
    </r>
    <r>
      <rPr>
        <sz val="12"/>
        <rFont val="Times New Roman"/>
        <charset val="134"/>
      </rPr>
      <t>4</t>
    </r>
    <r>
      <rPr>
        <sz val="12"/>
        <rFont val="宋体"/>
        <charset val="134"/>
      </rPr>
      <t>、国</t>
    </r>
    <r>
      <rPr>
        <sz val="12"/>
        <rFont val="Times New Roman"/>
        <charset val="134"/>
      </rPr>
      <t>5</t>
    </r>
    <r>
      <rPr>
        <sz val="12"/>
        <rFont val="宋体"/>
        <charset val="134"/>
      </rPr>
      <t>运输车辆比例，限制量为正常量的</t>
    </r>
    <r>
      <rPr>
        <sz val="12"/>
        <rFont val="Times New Roman"/>
        <charset val="134"/>
      </rPr>
      <t>20%</t>
    </r>
  </si>
  <si>
    <t>山西潞安环能五阳弘峰焦化有限公司</t>
  </si>
  <si>
    <t>王桥镇东山底村</t>
  </si>
  <si>
    <t>崔旭芳</t>
  </si>
  <si>
    <t>60</t>
  </si>
  <si>
    <t>59.8</t>
  </si>
  <si>
    <t>襄垣县鸿达煤化有限公司</t>
  </si>
  <si>
    <t>向旭峰</t>
  </si>
  <si>
    <t>捣固焦</t>
  </si>
  <si>
    <t>80</t>
  </si>
  <si>
    <t>关停</t>
  </si>
  <si>
    <t>山西煤炭运销集团三元古韩荆宝煤业有限公司</t>
  </si>
  <si>
    <t>古韩镇后庄村</t>
  </si>
  <si>
    <t>郑金平</t>
  </si>
  <si>
    <t>120</t>
  </si>
  <si>
    <t>电
天然气</t>
  </si>
  <si>
    <t>8.5
108</t>
  </si>
  <si>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年
万立方米</t>
    </r>
    <r>
      <rPr>
        <sz val="12"/>
        <color theme="1" tint="0.0499893185216834"/>
        <rFont val="Times New Roman"/>
        <charset val="134"/>
      </rPr>
      <t>/</t>
    </r>
    <r>
      <rPr>
        <sz val="12"/>
        <color theme="1" tint="0.0499893185216834"/>
        <rFont val="宋体"/>
        <charset val="134"/>
      </rPr>
      <t>年</t>
    </r>
  </si>
  <si>
    <t>山西大平煤业有限公司</t>
  </si>
  <si>
    <t>夏店镇渠街村</t>
  </si>
  <si>
    <t>董剑峰</t>
  </si>
  <si>
    <t>110</t>
  </si>
  <si>
    <t>31.77</t>
  </si>
  <si>
    <t>山西襄矿晋平煤业有限公司</t>
  </si>
  <si>
    <t>李文斌</t>
  </si>
  <si>
    <t>190</t>
  </si>
  <si>
    <t>240</t>
  </si>
  <si>
    <r>
      <rPr>
        <sz val="12"/>
        <color theme="1" tint="0.0499893185216834"/>
        <rFont val="宋体"/>
        <charset val="134"/>
      </rPr>
      <t>万千瓦时</t>
    </r>
    <r>
      <rPr>
        <sz val="12"/>
        <color theme="1" tint="0.0499893185216834"/>
        <rFont val="Times New Roman"/>
        <charset val="134"/>
      </rPr>
      <t>/</t>
    </r>
    <r>
      <rPr>
        <sz val="12"/>
        <color theme="1" tint="0.0499893185216834"/>
        <rFont val="宋体"/>
        <charset val="134"/>
      </rPr>
      <t>时</t>
    </r>
  </si>
  <si>
    <t>山西襄垣七一新发煤业有限公司</t>
  </si>
  <si>
    <t>善福乡七里脚村</t>
  </si>
  <si>
    <t>姜伏柱</t>
  </si>
  <si>
    <t>综采综放</t>
  </si>
  <si>
    <t>山西襄矿石板沟煤业有限公司</t>
  </si>
  <si>
    <t>下良镇曹坪村</t>
  </si>
  <si>
    <t>栗彦波</t>
  </si>
  <si>
    <t>综合机械化采煤</t>
  </si>
  <si>
    <t>35.10</t>
  </si>
  <si>
    <t>10176</t>
  </si>
  <si>
    <t>山西潞安集团五阳煤矿有限公司</t>
  </si>
  <si>
    <t>综采放顶煤工艺</t>
  </si>
  <si>
    <t>精煤喷吹煤</t>
  </si>
  <si>
    <t>山西潞安集团华润煤业有限公司</t>
  </si>
  <si>
    <t>下良镇西故县村</t>
  </si>
  <si>
    <t>冀敏俊</t>
  </si>
  <si>
    <r>
      <rPr>
        <sz val="12"/>
        <color theme="1" tint="0.0499893185216834"/>
        <rFont val="宋体"/>
        <charset val="134"/>
      </rPr>
      <t>采暖季</t>
    </r>
    <r>
      <rPr>
        <sz val="12"/>
        <color theme="1" tint="0.0499893185216834"/>
        <rFont val="Times New Roman"/>
        <charset val="134"/>
      </rPr>
      <t>507</t>
    </r>
  </si>
  <si>
    <t>山西襄矿西故县煤业有限公司</t>
  </si>
  <si>
    <t>马维宏</t>
  </si>
  <si>
    <t>70.74</t>
  </si>
  <si>
    <t>971</t>
  </si>
  <si>
    <t>山西潞安矿业集团慈林山煤业有限公司夏店煤矿</t>
  </si>
  <si>
    <t>夏店镇范家岭村</t>
  </si>
  <si>
    <t>常选斌</t>
  </si>
  <si>
    <t>177</t>
  </si>
  <si>
    <r>
      <rPr>
        <sz val="12"/>
        <color theme="1" tint="0.0499893185216834"/>
        <rFont val="宋体"/>
        <charset val="134"/>
      </rPr>
      <t>采暖季</t>
    </r>
    <r>
      <rPr>
        <sz val="12"/>
        <color theme="1" tint="0.0499893185216834"/>
        <rFont val="Times New Roman"/>
        <charset val="134"/>
      </rPr>
      <t>1247.25</t>
    </r>
  </si>
  <si>
    <t>山西襄垣金星煤业有限公司</t>
  </si>
  <si>
    <t>北底乡东垴头村</t>
  </si>
  <si>
    <t>李永庭</t>
  </si>
  <si>
    <t>电
媒气</t>
  </si>
  <si>
    <t>600/96502</t>
  </si>
  <si>
    <r>
      <rPr>
        <sz val="12"/>
        <color theme="1" tint="0.0499893185216834"/>
        <rFont val="宋体"/>
        <charset val="134"/>
      </rPr>
      <t>万吨</t>
    </r>
    <r>
      <rPr>
        <sz val="12"/>
        <color theme="1" tint="0.0499893185216834"/>
        <rFont val="Times New Roman"/>
        <charset val="134"/>
      </rPr>
      <t>/</t>
    </r>
    <r>
      <rPr>
        <sz val="12"/>
        <color theme="1" tint="0.0499893185216834"/>
        <rFont val="宋体"/>
        <charset val="134"/>
      </rPr>
      <t>年</t>
    </r>
    <r>
      <rPr>
        <sz val="12"/>
        <color theme="1" tint="0.0499893185216834"/>
        <rFont val="Times New Roman"/>
        <charset val="134"/>
      </rPr>
      <t>m3/</t>
    </r>
    <r>
      <rPr>
        <sz val="12"/>
        <color theme="1" tint="0.0499893185216834"/>
        <rFont val="宋体"/>
        <charset val="134"/>
      </rPr>
      <t>年</t>
    </r>
  </si>
  <si>
    <t>山西襄矿新庄煤业有限公司</t>
  </si>
  <si>
    <t>下良镇水碾村</t>
  </si>
  <si>
    <t>王志友</t>
  </si>
  <si>
    <t>72</t>
  </si>
  <si>
    <t>天然气电</t>
  </si>
  <si>
    <t>92.51</t>
  </si>
  <si>
    <r>
      <rPr>
        <sz val="12"/>
        <color theme="1" tint="0.0499893185216834"/>
        <rFont val="宋体"/>
        <charset val="134"/>
      </rPr>
      <t>万</t>
    </r>
    <r>
      <rPr>
        <sz val="12"/>
        <color theme="1" tint="0.0499893185216834"/>
        <rFont val="Times New Roman"/>
        <charset val="134"/>
      </rPr>
      <t>m</t>
    </r>
    <r>
      <rPr>
        <vertAlign val="superscript"/>
        <sz val="12"/>
        <color theme="1" tint="0.0499893185216834"/>
        <rFont val="Times New Roman"/>
        <charset val="134"/>
      </rPr>
      <t>3</t>
    </r>
    <r>
      <rPr>
        <sz val="12"/>
        <color theme="1" tint="0.0499893185216834"/>
        <rFont val="Times New Roman"/>
        <charset val="134"/>
      </rPr>
      <t>/</t>
    </r>
    <r>
      <rPr>
        <sz val="12"/>
        <color theme="1" tint="0.0499893185216834"/>
        <rFont val="宋体"/>
        <charset val="134"/>
      </rPr>
      <t>年</t>
    </r>
  </si>
  <si>
    <t>山西襄矿辉坡煤业有限公司</t>
  </si>
  <si>
    <t>046200</t>
  </si>
  <si>
    <t>古韩镇南田漳村</t>
  </si>
  <si>
    <t>米建忠</t>
  </si>
  <si>
    <t>500
400</t>
  </si>
  <si>
    <r>
      <rPr>
        <sz val="12"/>
        <color theme="1" tint="0.0499893185216834"/>
        <rFont val="宋体"/>
        <charset val="134"/>
      </rPr>
      <t>万</t>
    </r>
    <r>
      <rPr>
        <sz val="12"/>
        <color theme="1" tint="0.0499893185216834"/>
        <rFont val="Times New Roman"/>
        <charset val="134"/>
      </rPr>
      <t>/</t>
    </r>
    <r>
      <rPr>
        <sz val="12"/>
        <color theme="1" tint="0.0499893185216834"/>
        <rFont val="宋体"/>
        <charset val="134"/>
      </rPr>
      <t>千瓦时
吨</t>
    </r>
  </si>
  <si>
    <t>山西石泉煤业有限责任公司</t>
  </si>
  <si>
    <t>夏店镇合漳村</t>
  </si>
  <si>
    <t>朱国彬</t>
  </si>
  <si>
    <t>山西襄垣七一善福煤业有限公司</t>
  </si>
  <si>
    <t>善福乡善福村</t>
  </si>
  <si>
    <t>栗宏文</t>
  </si>
  <si>
    <r>
      <rPr>
        <sz val="12"/>
        <color theme="1" tint="0.0499893185216834"/>
        <rFont val="宋体"/>
        <charset val="134"/>
      </rPr>
      <t>采暖季</t>
    </r>
    <r>
      <rPr>
        <sz val="12"/>
        <color theme="1" tint="0.0499893185216834"/>
        <rFont val="Times New Roman"/>
        <charset val="134"/>
      </rPr>
      <t>45.6</t>
    </r>
  </si>
  <si>
    <t>山西富阳园科贸有限公司</t>
  </si>
  <si>
    <t>燃气生产和供应业</t>
  </si>
  <si>
    <t>压缩脱硫合成液化</t>
  </si>
  <si>
    <t>LNG</t>
  </si>
  <si>
    <t>3.6</t>
  </si>
  <si>
    <t>4</t>
  </si>
  <si>
    <r>
      <rPr>
        <sz val="12"/>
        <color theme="1" tint="0.0499893185216834"/>
        <rFont val="宋体"/>
        <charset val="134"/>
      </rPr>
      <t>亿立方</t>
    </r>
    <r>
      <rPr>
        <sz val="12"/>
        <color theme="1" tint="0.0499893185216834"/>
        <rFont val="Times New Roman"/>
        <charset val="134"/>
      </rPr>
      <t>/</t>
    </r>
    <r>
      <rPr>
        <sz val="12"/>
        <color theme="1" tint="0.0499893185216834"/>
        <rFont val="宋体"/>
        <charset val="134"/>
      </rPr>
      <t>年</t>
    </r>
  </si>
  <si>
    <t>山西潞安机械有限责任公司</t>
  </si>
  <si>
    <t>侯堡镇潞矿居委会</t>
  </si>
  <si>
    <t>高保同</t>
  </si>
  <si>
    <t>喷漆房</t>
  </si>
  <si>
    <t>工件喷漆</t>
  </si>
  <si>
    <t>60/800</t>
  </si>
  <si>
    <r>
      <rPr>
        <sz val="12"/>
        <color theme="1" tint="0.0499893185216834"/>
        <rFont val="宋体"/>
        <charset val="134"/>
      </rPr>
      <t>部</t>
    </r>
    <r>
      <rPr>
        <sz val="12"/>
        <color theme="1" tint="0.0499893185216834"/>
        <rFont val="Times New Roman"/>
        <charset val="134"/>
      </rPr>
      <t>/</t>
    </r>
    <r>
      <rPr>
        <sz val="12"/>
        <color theme="1" tint="0.0499893185216834"/>
        <rFont val="宋体"/>
        <charset val="134"/>
      </rPr>
      <t>架</t>
    </r>
  </si>
  <si>
    <r>
      <rPr>
        <sz val="12"/>
        <color theme="1" tint="0.0499893185216834"/>
        <rFont val="宋体"/>
        <charset val="134"/>
      </rPr>
      <t>采暖季</t>
    </r>
    <r>
      <rPr>
        <sz val="12"/>
        <color theme="1" tint="0.0499893185216834"/>
        <rFont val="Times New Roman"/>
        <charset val="134"/>
      </rPr>
      <t>312</t>
    </r>
  </si>
  <si>
    <t>山煤国际能源集团襄垣选煤有限公司</t>
  </si>
  <si>
    <t>浓缩池、压滤机</t>
  </si>
  <si>
    <t>68.35</t>
  </si>
  <si>
    <r>
      <rPr>
        <sz val="12"/>
        <color theme="1" tint="0.0499893185216834"/>
        <rFont val="宋体"/>
        <charset val="134"/>
      </rPr>
      <t>采暖季</t>
    </r>
    <r>
      <rPr>
        <sz val="12"/>
        <color theme="1" tint="0.0499893185216834"/>
        <rFont val="Times New Roman"/>
        <charset val="134"/>
      </rPr>
      <t>60</t>
    </r>
  </si>
  <si>
    <r>
      <rPr>
        <sz val="12"/>
        <color theme="1" tint="0.0499893185216834"/>
        <rFont val="宋体"/>
        <charset val="134"/>
      </rPr>
      <t>万</t>
    </r>
    <r>
      <rPr>
        <sz val="12"/>
        <color theme="1" tint="0.0499893185216834"/>
        <rFont val="Times New Roman"/>
        <charset val="134"/>
      </rPr>
      <t>/</t>
    </r>
    <r>
      <rPr>
        <sz val="12"/>
        <color theme="1" tint="0.0499893185216834"/>
        <rFont val="宋体"/>
        <charset val="134"/>
      </rPr>
      <t>千瓦时</t>
    </r>
  </si>
  <si>
    <t>山西大平美固德矿用材料有限公司</t>
  </si>
  <si>
    <t>夏店镇池岩村</t>
  </si>
  <si>
    <t>梁玉平</t>
  </si>
  <si>
    <r>
      <rPr>
        <sz val="12"/>
        <color theme="1" tint="0.0499893185216834"/>
        <rFont val="宋体"/>
        <charset val="134"/>
      </rPr>
      <t>裁剪</t>
    </r>
    <r>
      <rPr>
        <sz val="12"/>
        <color theme="1" tint="0.0499893185216834"/>
        <rFont val="Times New Roman"/>
        <charset val="134"/>
      </rPr>
      <t>-</t>
    </r>
    <r>
      <rPr>
        <sz val="12"/>
        <color theme="1" tint="0.0499893185216834"/>
        <rFont val="宋体"/>
        <charset val="134"/>
      </rPr>
      <t>套丝
搅拌</t>
    </r>
    <r>
      <rPr>
        <sz val="12"/>
        <color theme="1" tint="0.0499893185216834"/>
        <rFont val="Times New Roman"/>
        <charset val="134"/>
      </rPr>
      <t>-</t>
    </r>
    <r>
      <rPr>
        <sz val="12"/>
        <color theme="1" tint="0.0499893185216834"/>
        <rFont val="宋体"/>
        <charset val="134"/>
      </rPr>
      <t>灌装</t>
    </r>
  </si>
  <si>
    <t>锚杆
锚固剂</t>
  </si>
  <si>
    <t>万套万支</t>
  </si>
  <si>
    <r>
      <rPr>
        <sz val="12"/>
        <color theme="1" tint="0.0499893185216834"/>
        <rFont val="宋体"/>
        <charset val="134"/>
      </rPr>
      <t>万千瓦</t>
    </r>
    <r>
      <rPr>
        <sz val="12"/>
        <color theme="1" tint="0.0499893185216834"/>
        <rFont val="Times New Roman"/>
        <charset val="134"/>
      </rPr>
      <t>/</t>
    </r>
    <r>
      <rPr>
        <sz val="12"/>
        <color theme="1" tint="0.0499893185216834"/>
        <rFont val="宋体"/>
        <charset val="134"/>
      </rPr>
      <t>年</t>
    </r>
  </si>
  <si>
    <t>山西省山力铂纳橡胶机带有限公司</t>
  </si>
  <si>
    <t>张彦芳</t>
  </si>
  <si>
    <r>
      <rPr>
        <sz val="12"/>
        <color theme="1" tint="0.0499893185216834"/>
        <rFont val="Times New Roman"/>
        <charset val="134"/>
      </rPr>
      <t>PVC</t>
    </r>
    <r>
      <rPr>
        <sz val="12"/>
        <color theme="1" tint="0.0499893185216834"/>
        <rFont val="宋体"/>
        <charset val="134"/>
      </rPr>
      <t xml:space="preserve">、
</t>
    </r>
    <r>
      <rPr>
        <sz val="12"/>
        <color theme="1" tint="0.0499893185216834"/>
        <rFont val="Times New Roman"/>
        <charset val="134"/>
      </rPr>
      <t>PVG</t>
    </r>
    <r>
      <rPr>
        <sz val="12"/>
        <color theme="1" tint="0.0499893185216834"/>
        <rFont val="宋体"/>
        <charset val="134"/>
      </rPr>
      <t>塑化；硫化；</t>
    </r>
  </si>
  <si>
    <r>
      <rPr>
        <sz val="12"/>
        <color theme="1" tint="0.0499893185216834"/>
        <rFont val="Times New Roman"/>
        <charset val="134"/>
      </rPr>
      <t>PVG</t>
    </r>
    <r>
      <rPr>
        <sz val="12"/>
        <color theme="1" tint="0.0499893185216834"/>
        <rFont val="宋体"/>
        <charset val="134"/>
      </rPr>
      <t>输送带、</t>
    </r>
    <r>
      <rPr>
        <sz val="12"/>
        <color theme="1" tint="0.0499893185216834"/>
        <rFont val="Times New Roman"/>
        <charset val="134"/>
      </rPr>
      <t>PVC</t>
    </r>
    <r>
      <rPr>
        <sz val="12"/>
        <color theme="1" tint="0.0499893185216834"/>
        <rFont val="宋体"/>
        <charset val="134"/>
      </rPr>
      <t>输送带、钢丝绳芯输送带、矿用阻燃带</t>
    </r>
  </si>
  <si>
    <r>
      <rPr>
        <sz val="12"/>
        <color theme="1" tint="0.0499893185216834"/>
        <rFont val="Times New Roman"/>
        <charset val="134"/>
      </rPr>
      <t>2</t>
    </r>
    <r>
      <rPr>
        <sz val="12"/>
        <color theme="1" tint="0.0499893185216834"/>
        <rFont val="宋体"/>
        <charset val="134"/>
      </rPr>
      <t>条生产线，停一条。错峰运输：高排放车辆禁止运输，限制国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</si>
  <si>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长治市达鑫源煤业有限公司襄垣分公司</t>
  </si>
  <si>
    <t>下良镇下良村</t>
  </si>
  <si>
    <t>赵虎亮</t>
  </si>
  <si>
    <r>
      <rPr>
        <sz val="12"/>
        <color theme="1" tint="0.0499893185216834"/>
        <rFont val="宋体"/>
        <charset val="134"/>
      </rPr>
      <t>外购原煤</t>
    </r>
    <r>
      <rPr>
        <sz val="12"/>
        <color theme="1" tint="0.0499893185216834"/>
        <rFont val="Times New Roman"/>
        <charset val="134"/>
      </rPr>
      <t>-</t>
    </r>
    <r>
      <rPr>
        <sz val="12"/>
        <color theme="1" tint="0.0499893185216834"/>
        <rFont val="宋体"/>
        <charset val="134"/>
      </rPr>
      <t>筛选</t>
    </r>
    <r>
      <rPr>
        <sz val="12"/>
        <color theme="1" tint="0.0499893185216834"/>
        <rFont val="Times New Roman"/>
        <charset val="134"/>
      </rPr>
      <t>-</t>
    </r>
    <r>
      <rPr>
        <sz val="12"/>
        <color theme="1" tint="0.0499893185216834"/>
        <rFont val="宋体"/>
        <charset val="134"/>
      </rPr>
      <t>原煤</t>
    </r>
    <r>
      <rPr>
        <sz val="12"/>
        <color theme="1" tint="0.0499893185216834"/>
        <rFont val="Times New Roman"/>
        <charset val="134"/>
      </rPr>
      <t>-</t>
    </r>
    <r>
      <rPr>
        <sz val="12"/>
        <color theme="1" tint="0.0499893185216834"/>
        <rFont val="宋体"/>
        <charset val="134"/>
      </rPr>
      <t>外卖</t>
    </r>
  </si>
  <si>
    <r>
      <rPr>
        <sz val="12"/>
        <color theme="1" tint="0.0499893185216834"/>
        <rFont val="宋体"/>
        <charset val="134"/>
      </rPr>
      <t>采暖季</t>
    </r>
    <r>
      <rPr>
        <sz val="12"/>
        <color theme="1" tint="0.0499893185216834"/>
        <rFont val="Times New Roman"/>
        <charset val="134"/>
      </rPr>
      <t>1250</t>
    </r>
  </si>
  <si>
    <t>山西富阳园科贸有限公司（洗煤）</t>
  </si>
  <si>
    <t>重介</t>
  </si>
  <si>
    <t>27</t>
  </si>
  <si>
    <t>­</t>
  </si>
  <si>
    <t>襄垣县七一恒丰洗选煤有限公司</t>
  </si>
  <si>
    <t>郭雅斌</t>
  </si>
  <si>
    <r>
      <rPr>
        <sz val="12"/>
        <color theme="1" tint="0.0499893185216834"/>
        <rFont val="宋体"/>
        <charset val="134"/>
      </rPr>
      <t>浮选</t>
    </r>
    <r>
      <rPr>
        <sz val="12"/>
        <color theme="1" tint="0.0499893185216834"/>
        <rFont val="Times New Roman"/>
        <charset val="134"/>
      </rPr>
      <t>+</t>
    </r>
    <r>
      <rPr>
        <sz val="12"/>
        <color theme="1" tint="0.0499893185216834"/>
        <rFont val="宋体"/>
        <charset val="134"/>
      </rPr>
      <t>重介</t>
    </r>
  </si>
  <si>
    <t>襄垣县宏鲁洗选煤有限公司</t>
  </si>
  <si>
    <t>王桥镇王桥村</t>
  </si>
  <si>
    <t>史玉华</t>
  </si>
  <si>
    <t>重介质选煤</t>
  </si>
  <si>
    <t>35</t>
  </si>
  <si>
    <t>襄垣县环宇煤业有限公司</t>
  </si>
  <si>
    <t>古韩镇东畛村</t>
  </si>
  <si>
    <r>
      <rPr>
        <sz val="12"/>
        <color theme="1" tint="0.0499893185216834"/>
        <rFont val="宋体"/>
        <charset val="134"/>
      </rPr>
      <t>采暖季</t>
    </r>
    <r>
      <rPr>
        <sz val="12"/>
        <color theme="1" tint="0.0499893185216834"/>
        <rFont val="Times New Roman"/>
        <charset val="134"/>
      </rPr>
      <t>25</t>
    </r>
  </si>
  <si>
    <t>襄垣县乾元选煤有限公司</t>
  </si>
  <si>
    <t>夏店镇夏店村</t>
  </si>
  <si>
    <t>王润旺</t>
  </si>
  <si>
    <t>0.2</t>
  </si>
  <si>
    <t>襄垣县万发选煤有限公司</t>
  </si>
  <si>
    <t>武江龙</t>
  </si>
  <si>
    <t>229</t>
  </si>
  <si>
    <t>襄垣县盛翔煤业有限公司</t>
  </si>
  <si>
    <t>张中勇</t>
  </si>
  <si>
    <t>5.2944</t>
  </si>
  <si>
    <t>48.1067</t>
  </si>
  <si>
    <t>襄垣县莹泽煤业有限公司</t>
  </si>
  <si>
    <t>夏店镇岸底村</t>
  </si>
  <si>
    <t>李汶晋</t>
  </si>
  <si>
    <t>万吨年</t>
  </si>
  <si>
    <r>
      <rPr>
        <sz val="12"/>
        <color theme="1" tint="0.0499893185216834"/>
        <rFont val="宋体"/>
        <charset val="134"/>
      </rPr>
      <t>采暖季</t>
    </r>
    <r>
      <rPr>
        <sz val="12"/>
        <color theme="1" tint="0.0499893185216834"/>
        <rFont val="Times New Roman"/>
        <charset val="134"/>
      </rPr>
      <t>10</t>
    </r>
  </si>
  <si>
    <t>襄垣县垚鑫煤业有限公司</t>
  </si>
  <si>
    <t>张华庆</t>
  </si>
  <si>
    <t>8</t>
  </si>
  <si>
    <t>11.5</t>
  </si>
  <si>
    <t>襄垣县富德洗选煤有限公司</t>
  </si>
  <si>
    <t>善福乡上丰村</t>
  </si>
  <si>
    <t>贾向东</t>
  </si>
  <si>
    <t>精煤、中煤、矸石</t>
  </si>
  <si>
    <t>襄垣县海洋洗煤有限责任公司</t>
  </si>
  <si>
    <t>薛有旺</t>
  </si>
  <si>
    <r>
      <rPr>
        <sz val="12"/>
        <color theme="1" tint="0.0499893185216834"/>
        <rFont val="宋体"/>
        <charset val="134"/>
      </rPr>
      <t>采暖季</t>
    </r>
    <r>
      <rPr>
        <sz val="12"/>
        <color theme="1" tint="0.0499893185216834"/>
        <rFont val="Times New Roman"/>
        <charset val="134"/>
      </rPr>
      <t>15</t>
    </r>
  </si>
  <si>
    <t>襄垣县鸿盛洗选煤有限公司</t>
  </si>
  <si>
    <t>侯堡镇东回辕村</t>
  </si>
  <si>
    <t>孙红日</t>
  </si>
  <si>
    <t>襄垣县鸿钰洗选煤有限公司</t>
  </si>
  <si>
    <t>古韩镇北关村</t>
  </si>
  <si>
    <t>李波</t>
  </si>
  <si>
    <t>襄垣县华宇选煤有限公司</t>
  </si>
  <si>
    <t>武晓芳</t>
  </si>
  <si>
    <r>
      <rPr>
        <sz val="12"/>
        <color theme="1" tint="0.0499893185216834"/>
        <rFont val="宋体"/>
        <charset val="134"/>
      </rPr>
      <t>采暖季</t>
    </r>
    <r>
      <rPr>
        <sz val="12"/>
        <color theme="1" tint="0.0499893185216834"/>
        <rFont val="Times New Roman"/>
        <charset val="134"/>
      </rPr>
      <t>50</t>
    </r>
  </si>
  <si>
    <r>
      <rPr>
        <sz val="12"/>
        <color theme="1" tint="0.0499893185216834"/>
        <rFont val="宋体"/>
        <charset val="134"/>
      </rPr>
      <t>襄垣县华源煤焦有限公司</t>
    </r>
    <r>
      <rPr>
        <sz val="12"/>
        <color theme="1" tint="0.0499893185216834"/>
        <rFont val="Times New Roman"/>
        <charset val="134"/>
      </rPr>
      <t xml:space="preserve"> </t>
    </r>
  </si>
  <si>
    <t>王桥镇官道村</t>
  </si>
  <si>
    <t>冯志清</t>
  </si>
  <si>
    <t>三产品重介选煤</t>
  </si>
  <si>
    <t>襄垣县开源洗煤有限责任公司</t>
  </si>
  <si>
    <t>冯维斌</t>
  </si>
  <si>
    <t>停产</t>
  </si>
  <si>
    <t>襄垣县华洋煤业有限公司</t>
  </si>
  <si>
    <t>古韩镇桃树村西南</t>
  </si>
  <si>
    <t>杨继荣</t>
  </si>
  <si>
    <t>重介质旋流选煤工艺</t>
  </si>
  <si>
    <t>襄垣县五阳新世纪有限责任公司</t>
  </si>
  <si>
    <t>李达峰</t>
  </si>
  <si>
    <r>
      <rPr>
        <sz val="12"/>
        <color theme="1" tint="0.0499893185216834"/>
        <rFont val="宋体"/>
        <charset val="134"/>
      </rPr>
      <t>重介</t>
    </r>
    <r>
      <rPr>
        <sz val="12"/>
        <color theme="1" tint="0.0499893185216834"/>
        <rFont val="Times New Roman"/>
        <charset val="134"/>
      </rPr>
      <t>+</t>
    </r>
    <r>
      <rPr>
        <sz val="12"/>
        <color theme="1" tint="0.0499893185216834"/>
        <rFont val="宋体"/>
        <charset val="134"/>
      </rPr>
      <t>浮选</t>
    </r>
  </si>
  <si>
    <r>
      <rPr>
        <sz val="12"/>
        <color theme="1" tint="0.0499893185216834"/>
        <rFont val="宋体"/>
        <charset val="134"/>
      </rPr>
      <t>襄垣县华腾世纪洗煤有限公司</t>
    </r>
    <r>
      <rPr>
        <sz val="12"/>
        <color theme="1" tint="0.0499893185216834"/>
        <rFont val="Times New Roman"/>
        <charset val="134"/>
      </rPr>
      <t xml:space="preserve"> </t>
    </r>
  </si>
  <si>
    <t>王桥镇西山底村</t>
  </si>
  <si>
    <t>张慧玲</t>
  </si>
  <si>
    <r>
      <rPr>
        <sz val="12"/>
        <color theme="1" tint="0.0499893185216834"/>
        <rFont val="宋体"/>
        <charset val="134"/>
      </rPr>
      <t>采暖季</t>
    </r>
    <r>
      <rPr>
        <sz val="12"/>
        <color theme="1" tint="0.0499893185216834"/>
        <rFont val="Times New Roman"/>
        <charset val="134"/>
      </rPr>
      <t>800</t>
    </r>
  </si>
  <si>
    <t>襄垣县晋源洗选煤有限公司</t>
  </si>
  <si>
    <t>古韩镇阳泽河村</t>
  </si>
  <si>
    <t>白志明</t>
  </si>
  <si>
    <t>精煤，泥煤，中煤，矸石</t>
  </si>
  <si>
    <r>
      <rPr>
        <sz val="12"/>
        <color theme="1" tint="0.0499893185216834"/>
        <rFont val="宋体"/>
        <charset val="134"/>
      </rPr>
      <t>采暖季</t>
    </r>
    <r>
      <rPr>
        <sz val="12"/>
        <color theme="1" tint="0.0499893185216834"/>
        <rFont val="Times New Roman"/>
        <charset val="134"/>
      </rPr>
      <t>30</t>
    </r>
  </si>
  <si>
    <t>襄垣县远腾选煤有限公司</t>
  </si>
  <si>
    <t>张六平</t>
  </si>
  <si>
    <t>山西中兴旺业洗选煤有限公司</t>
  </si>
  <si>
    <t>杨效侃</t>
  </si>
  <si>
    <r>
      <rPr>
        <sz val="12"/>
        <color theme="1" tint="0.0499893185216834"/>
        <rFont val="宋体"/>
        <charset val="134"/>
      </rPr>
      <t>采暖季</t>
    </r>
    <r>
      <rPr>
        <sz val="12"/>
        <color theme="1" tint="0.0499893185216834"/>
        <rFont val="Times New Roman"/>
        <charset val="134"/>
      </rPr>
      <t>1</t>
    </r>
  </si>
  <si>
    <r>
      <rPr>
        <sz val="12"/>
        <color theme="1" tint="0.0499893185216834"/>
        <rFont val="宋体"/>
        <charset val="134"/>
      </rPr>
      <t>长治市富生煤化有限公司</t>
    </r>
    <r>
      <rPr>
        <sz val="12"/>
        <color theme="1" tint="0.0499893185216834"/>
        <rFont val="Times New Roman"/>
        <charset val="134"/>
      </rPr>
      <t xml:space="preserve"> </t>
    </r>
  </si>
  <si>
    <t>李世杰</t>
  </si>
  <si>
    <r>
      <rPr>
        <sz val="12"/>
        <color theme="1" tint="0.0499893185216834"/>
        <rFont val="宋体"/>
        <charset val="134"/>
      </rPr>
      <t>采暖季</t>
    </r>
    <r>
      <rPr>
        <sz val="12"/>
        <color theme="1" tint="0.0499893185216834"/>
        <rFont val="Times New Roman"/>
        <charset val="134"/>
      </rPr>
      <t>49</t>
    </r>
  </si>
  <si>
    <t>襄垣县盛源煤业有限公司</t>
  </si>
  <si>
    <t>古韩镇上峪村</t>
  </si>
  <si>
    <t>苏然峰</t>
  </si>
  <si>
    <t>重介洗煤</t>
  </si>
  <si>
    <t>襄垣县鑫芳洗煤有限责任公司</t>
  </si>
  <si>
    <t>善福乡桑家河村</t>
  </si>
  <si>
    <t>晋丽君</t>
  </si>
  <si>
    <t>襄垣县众源欣洗选煤有限公司</t>
  </si>
  <si>
    <t>古韩镇石灰窑村</t>
  </si>
  <si>
    <t>烟煤洗精煤</t>
  </si>
  <si>
    <r>
      <rPr>
        <sz val="12"/>
        <color theme="1" tint="0.0499893185216834"/>
        <rFont val="宋体"/>
        <charset val="134"/>
      </rPr>
      <t>采暖季</t>
    </r>
    <r>
      <rPr>
        <sz val="12"/>
        <color theme="1" tint="0.0499893185216834"/>
        <rFont val="Times New Roman"/>
        <charset val="134"/>
      </rPr>
      <t>3</t>
    </r>
  </si>
  <si>
    <r>
      <rPr>
        <sz val="12"/>
        <color theme="1" tint="0.0499893185216834"/>
        <rFont val="宋体"/>
        <charset val="134"/>
      </rPr>
      <t>襄垣县恒固源选煤有限公司</t>
    </r>
    <r>
      <rPr>
        <sz val="12"/>
        <color theme="1" tint="0.0499893185216834"/>
        <rFont val="Times New Roman"/>
        <charset val="134"/>
      </rPr>
      <t xml:space="preserve"> </t>
    </r>
  </si>
  <si>
    <t>古韩镇西港村</t>
  </si>
  <si>
    <t>吴泽</t>
  </si>
  <si>
    <r>
      <rPr>
        <sz val="12"/>
        <color theme="1" tint="0.0499893185216834"/>
        <rFont val="宋体"/>
        <charset val="134"/>
      </rPr>
      <t>襄垣县华联洗选煤有限公司</t>
    </r>
    <r>
      <rPr>
        <sz val="12"/>
        <color theme="1" tint="0.0499893185216834"/>
        <rFont val="Times New Roman"/>
        <charset val="134"/>
      </rPr>
      <t xml:space="preserve"> </t>
    </r>
  </si>
  <si>
    <t>何雪峰</t>
  </si>
  <si>
    <t>跳肽洗煤</t>
  </si>
  <si>
    <t>襄垣县诚信洗煤有限公司</t>
  </si>
  <si>
    <t>王为民</t>
  </si>
  <si>
    <t>襄垣县鑫瑞盛选煤有限公司</t>
  </si>
  <si>
    <t>魏波</t>
  </si>
  <si>
    <t>山西鑫标煤制品加工有限公司</t>
  </si>
  <si>
    <t>夏店镇化岩岭村</t>
  </si>
  <si>
    <t>张庆彪</t>
  </si>
  <si>
    <t>型煤机</t>
  </si>
  <si>
    <r>
      <rPr>
        <sz val="12"/>
        <color theme="1" tint="0.0499893185216834"/>
        <rFont val="宋体"/>
        <charset val="134"/>
      </rPr>
      <t>采暖季</t>
    </r>
    <r>
      <rPr>
        <sz val="12"/>
        <color theme="1" tint="0.0499893185216834"/>
        <rFont val="Times New Roman"/>
        <charset val="134"/>
      </rPr>
      <t>6.2</t>
    </r>
  </si>
  <si>
    <t>山西进钰祥煤业有限公司</t>
  </si>
  <si>
    <t>古韩镇</t>
  </si>
  <si>
    <t>李志宏</t>
  </si>
  <si>
    <t>重介浮选</t>
  </si>
  <si>
    <r>
      <rPr>
        <sz val="12"/>
        <color theme="1" tint="0.0499893185216834"/>
        <rFont val="宋体"/>
        <charset val="134"/>
      </rPr>
      <t>采暖季</t>
    </r>
    <r>
      <rPr>
        <sz val="12"/>
        <color theme="1" tint="0.0499893185216834"/>
        <rFont val="Times New Roman"/>
        <charset val="134"/>
      </rPr>
      <t>1.6</t>
    </r>
  </si>
  <si>
    <t>襄垣县鸿健煤业有限公司</t>
  </si>
  <si>
    <t>襄垣县上良洗选煤有限公司</t>
  </si>
  <si>
    <t>下良镇上良村</t>
  </si>
  <si>
    <t>明永刚</t>
  </si>
  <si>
    <r>
      <rPr>
        <sz val="12"/>
        <color theme="1" tint="0.0499893185216834"/>
        <rFont val="宋体"/>
        <charset val="134"/>
      </rPr>
      <t>采暖季</t>
    </r>
    <r>
      <rPr>
        <sz val="12"/>
        <color theme="1" tint="0.0499893185216834"/>
        <rFont val="Times New Roman"/>
        <charset val="134"/>
      </rPr>
      <t>2</t>
    </r>
  </si>
  <si>
    <t>襄垣县鸿鑫洗选煤有限公司</t>
  </si>
  <si>
    <t>下良镇苗家庄村</t>
  </si>
  <si>
    <t>韩林波</t>
  </si>
  <si>
    <t>煤碳洗选</t>
  </si>
  <si>
    <t>襄垣县海欣选煤有限责任公司</t>
  </si>
  <si>
    <t>崔彩兰</t>
  </si>
  <si>
    <r>
      <rPr>
        <sz val="12"/>
        <color theme="1" tint="0.0499893185216834"/>
        <rFont val="宋体"/>
        <charset val="134"/>
      </rPr>
      <t>襄垣县宏涛洗选煤有限公司</t>
    </r>
    <r>
      <rPr>
        <sz val="12"/>
        <color theme="1" tint="0.0499893185216834"/>
        <rFont val="Times New Roman"/>
        <charset val="134"/>
      </rPr>
      <t xml:space="preserve"> </t>
    </r>
  </si>
  <si>
    <t>赵利飞</t>
  </si>
  <si>
    <t>襄垣县恒兴洗煤有限公司</t>
  </si>
  <si>
    <t>米启明</t>
  </si>
  <si>
    <t>襄垣县绿波环能洗煤有限公司</t>
  </si>
  <si>
    <t>王磊</t>
  </si>
  <si>
    <t>襄垣天垣煤业有限责任公司</t>
  </si>
  <si>
    <t>古韩镇开元社区居委会</t>
  </si>
  <si>
    <t>112.52.40.35</t>
  </si>
  <si>
    <t>36.31.25.50</t>
  </si>
  <si>
    <t>跳汰式</t>
  </si>
  <si>
    <t>块煤</t>
  </si>
  <si>
    <r>
      <rPr>
        <sz val="12"/>
        <color theme="1" tint="0.0499893185216834"/>
        <rFont val="宋体"/>
        <charset val="134"/>
      </rPr>
      <t>采暖季</t>
    </r>
    <r>
      <rPr>
        <sz val="12"/>
        <color theme="1" tint="0.0499893185216834"/>
        <rFont val="Times New Roman"/>
        <charset val="134"/>
      </rPr>
      <t>250000</t>
    </r>
  </si>
  <si>
    <r>
      <rPr>
        <sz val="12"/>
        <color theme="1" tint="0.0499893185216834"/>
        <rFont val="宋体"/>
        <charset val="134"/>
      </rPr>
      <t>襄垣县恒通广泰建设工程有限公司</t>
    </r>
    <r>
      <rPr>
        <sz val="12"/>
        <color theme="1" tint="0.0499893185216834"/>
        <rFont val="Times New Roman"/>
        <charset val="134"/>
      </rPr>
      <t xml:space="preserve"> </t>
    </r>
  </si>
  <si>
    <t>杨树兵</t>
  </si>
  <si>
    <t>沥青</t>
  </si>
  <si>
    <t>襄垣县亚通公路物资有限公司</t>
  </si>
  <si>
    <t>申丽琴</t>
  </si>
  <si>
    <t>山西晋襄宁市政工程有限公司</t>
  </si>
  <si>
    <t>王宁</t>
  </si>
  <si>
    <r>
      <rPr>
        <sz val="12"/>
        <color theme="1" tint="0.0499893185216834"/>
        <rFont val="宋体"/>
        <charset val="134"/>
      </rPr>
      <t>襄垣县聚鑫垚建材有限公司</t>
    </r>
    <r>
      <rPr>
        <sz val="12"/>
        <color theme="1" tint="0.0499893185216834"/>
        <rFont val="Times New Roman"/>
        <charset val="134"/>
      </rPr>
      <t> </t>
    </r>
  </si>
  <si>
    <t>宋铜牛</t>
  </si>
  <si>
    <t xml:space="preserve">砂、水泥、添加剂进行搅拌混合后达到要
求，贮存到罐中进行使用
</t>
  </si>
  <si>
    <r>
      <rPr>
        <sz val="12"/>
        <color theme="1" tint="0.0499893185216834"/>
        <rFont val="宋体"/>
        <charset val="134"/>
      </rPr>
      <t>万</t>
    </r>
    <r>
      <rPr>
        <sz val="12"/>
        <color theme="1" tint="0.0499893185216834"/>
        <rFont val="Times New Roman"/>
        <charset val="134"/>
      </rPr>
      <t>m³</t>
    </r>
  </si>
  <si>
    <t>31</t>
  </si>
  <si>
    <t>长治市互通建材有限公司</t>
  </si>
  <si>
    <t>李素英</t>
  </si>
  <si>
    <r>
      <rPr>
        <sz val="12"/>
        <color theme="1" tint="0.0499893185216834"/>
        <rFont val="宋体"/>
        <charset val="134"/>
      </rPr>
      <t>新建</t>
    </r>
    <r>
      <rPr>
        <sz val="12"/>
        <color theme="1" tint="0.0499893185216834"/>
        <rFont val="Times New Roman"/>
        <charset val="134"/>
      </rPr>
      <t>40</t>
    </r>
    <r>
      <rPr>
        <sz val="12"/>
        <color theme="1" tint="0.0499893185216834"/>
        <rFont val="宋体"/>
        <charset val="134"/>
      </rPr>
      <t>万方</t>
    </r>
    <r>
      <rPr>
        <sz val="12"/>
        <color theme="1" tint="0.0499893185216834"/>
        <rFont val="Times New Roman"/>
        <charset val="134"/>
      </rPr>
      <t>/</t>
    </r>
    <r>
      <rPr>
        <sz val="12"/>
        <color theme="1" tint="0.0499893185216834"/>
        <rFont val="宋体"/>
        <charset val="134"/>
      </rPr>
      <t>年商品砼搅拌站项目</t>
    </r>
  </si>
  <si>
    <t>襄垣县鼎盛商砼有限公司</t>
  </si>
  <si>
    <t>虒亭镇建华村</t>
  </si>
  <si>
    <t>张金奎</t>
  </si>
  <si>
    <t>储存、计量、搅拌</t>
  </si>
  <si>
    <r>
      <rPr>
        <sz val="12"/>
        <color theme="1" tint="0.0499893185216834"/>
        <rFont val="宋体"/>
        <charset val="134"/>
      </rPr>
      <t>山西潞基油商砼有限公司</t>
    </r>
    <r>
      <rPr>
        <sz val="12"/>
        <color theme="1" tint="0.0499893185216834"/>
        <rFont val="Times New Roman"/>
        <charset val="134"/>
      </rPr>
      <t xml:space="preserve"> </t>
    </r>
  </si>
  <si>
    <t>王卓飞</t>
  </si>
  <si>
    <t>搅拌机</t>
  </si>
  <si>
    <t>襄垣县天宇建业有限公司</t>
  </si>
  <si>
    <t>古韩镇西王桥村</t>
  </si>
  <si>
    <t>张琼</t>
  </si>
  <si>
    <t>襄垣县羿翔商砼有限公司</t>
  </si>
  <si>
    <t>古韩镇曲里村</t>
  </si>
  <si>
    <t>邓腊仓</t>
  </si>
  <si>
    <t>襄垣县中泰商砼有限责任公司</t>
  </si>
  <si>
    <t>富阳工业园区王家庄村</t>
  </si>
  <si>
    <t>曹国俊</t>
  </si>
  <si>
    <t>集控全自动</t>
  </si>
  <si>
    <r>
      <rPr>
        <sz val="12"/>
        <color theme="1" tint="0.0499893185216834"/>
        <rFont val="宋体"/>
        <charset val="134"/>
      </rPr>
      <t>山西弘新凯建材有限责任公司</t>
    </r>
    <r>
      <rPr>
        <sz val="12"/>
        <color theme="1" tint="0.0499893185216834"/>
        <rFont val="Times New Roman"/>
        <charset val="134"/>
      </rPr>
      <t xml:space="preserve"> </t>
    </r>
  </si>
  <si>
    <t>古韩镇栗家岭村</t>
  </si>
  <si>
    <t>李建国</t>
  </si>
  <si>
    <r>
      <rPr>
        <sz val="12"/>
        <color theme="1" tint="0.0499893185216834"/>
        <rFont val="宋体"/>
        <charset val="134"/>
      </rPr>
      <t>原材料烘干</t>
    </r>
    <r>
      <rPr>
        <sz val="12"/>
        <color theme="1" tint="0.0499893185216834"/>
        <rFont val="Times New Roman"/>
        <charset val="134"/>
      </rPr>
      <t>-</t>
    </r>
    <r>
      <rPr>
        <sz val="12"/>
        <color theme="1" tint="0.0499893185216834"/>
        <rFont val="宋体"/>
        <charset val="134"/>
      </rPr>
      <t>搅拌</t>
    </r>
    <r>
      <rPr>
        <sz val="12"/>
        <color theme="1" tint="0.0499893185216834"/>
        <rFont val="Times New Roman"/>
        <charset val="134"/>
      </rPr>
      <t>-</t>
    </r>
    <r>
      <rPr>
        <sz val="12"/>
        <color theme="1" tint="0.0499893185216834"/>
        <rFont val="宋体"/>
        <charset val="134"/>
      </rPr>
      <t>包装</t>
    </r>
  </si>
  <si>
    <t>6.9</t>
  </si>
  <si>
    <t>襄垣县亨运建材有限公司</t>
  </si>
  <si>
    <t>侯堡镇西元垴村</t>
  </si>
  <si>
    <t>元福波</t>
  </si>
  <si>
    <t>混凝搅拌</t>
  </si>
  <si>
    <t>0.7</t>
  </si>
  <si>
    <r>
      <rPr>
        <sz val="12"/>
        <color theme="1" tint="0.0499893185216834"/>
        <rFont val="宋体"/>
        <charset val="134"/>
      </rPr>
      <t>山西潞安绿源建材有限公司</t>
    </r>
    <r>
      <rPr>
        <sz val="12"/>
        <color theme="1" tint="0.0499893185216834"/>
        <rFont val="Times New Roman"/>
        <charset val="134"/>
      </rPr>
      <t xml:space="preserve"> </t>
    </r>
  </si>
  <si>
    <t>侯堡镇东周村</t>
  </si>
  <si>
    <t>王永奇</t>
  </si>
  <si>
    <t>门窗加工铝杆加工</t>
  </si>
  <si>
    <t>m2m</t>
  </si>
  <si>
    <r>
      <rPr>
        <sz val="12"/>
        <color theme="1" tint="0.0499893185216834"/>
        <rFont val="宋体"/>
        <charset val="134"/>
      </rPr>
      <t>襄垣县坤源商砼有限公司</t>
    </r>
    <r>
      <rPr>
        <sz val="12"/>
        <color theme="1" tint="0.0499893185216834"/>
        <rFont val="Times New Roman"/>
        <charset val="134"/>
      </rPr>
      <t xml:space="preserve"> </t>
    </r>
  </si>
  <si>
    <t>王桥镇渠东村</t>
  </si>
  <si>
    <t>李飞</t>
  </si>
  <si>
    <t>机制砂商砼</t>
  </si>
  <si>
    <t>襄垣县虒亭镇鼎盛水泥制品厂</t>
  </si>
  <si>
    <t>虒亭镇小河村</t>
  </si>
  <si>
    <t>砖结构构件</t>
  </si>
  <si>
    <t>襄垣县泰昌商砼有限责任公司</t>
  </si>
  <si>
    <t>郝玉岗</t>
  </si>
  <si>
    <t>襄垣县诚运商砼有限公司西营分公司</t>
  </si>
  <si>
    <t>西营镇磁窑头村</t>
  </si>
  <si>
    <t>王红毅</t>
  </si>
  <si>
    <r>
      <rPr>
        <sz val="12"/>
        <color theme="1" tint="0.0499893185216834"/>
        <rFont val="宋体"/>
        <charset val="134"/>
      </rPr>
      <t>襄垣县诚运商砼有限公司</t>
    </r>
    <r>
      <rPr>
        <sz val="12"/>
        <color theme="1" tint="0.0499893185216834"/>
        <rFont val="Times New Roman"/>
        <charset val="134"/>
      </rPr>
      <t xml:space="preserve"> </t>
    </r>
  </si>
  <si>
    <t>富阳工业园区下峪村</t>
  </si>
  <si>
    <t>襄垣县国能建材有限公司</t>
  </si>
  <si>
    <t>付秀宏</t>
  </si>
  <si>
    <t>蒸压釜</t>
  </si>
  <si>
    <t>粉煤灰蒸压砖
粉煤灰砌块砖</t>
  </si>
  <si>
    <t>1000
10000</t>
  </si>
  <si>
    <t>万块
立方米</t>
  </si>
  <si>
    <t>12000
20</t>
  </si>
  <si>
    <t>万块
万立方米</t>
  </si>
  <si>
    <t>粉煤灰</t>
  </si>
  <si>
    <t>9570</t>
  </si>
  <si>
    <t>停产。错峰运输：停止公路运输；</t>
  </si>
  <si>
    <t>长治市澄润新型建材有限公司</t>
  </si>
  <si>
    <t>隧道窑烟气</t>
  </si>
  <si>
    <t>1300</t>
  </si>
  <si>
    <r>
      <rPr>
        <sz val="12"/>
        <color theme="1" tint="0.0499893185216834"/>
        <rFont val="Times New Roman"/>
        <charset val="134"/>
      </rPr>
      <t>6000/</t>
    </r>
    <r>
      <rPr>
        <sz val="12"/>
        <color theme="1" tint="0.0499893185216834"/>
        <rFont val="宋体"/>
        <charset val="134"/>
      </rPr>
      <t>年</t>
    </r>
  </si>
  <si>
    <t>125</t>
  </si>
  <si>
    <r>
      <rPr>
        <sz val="12"/>
        <color theme="1" tint="0.0499893185216834"/>
        <rFont val="宋体"/>
        <charset val="134"/>
      </rPr>
      <t>襄垣县煌辉建材有限公司</t>
    </r>
    <r>
      <rPr>
        <sz val="12"/>
        <color theme="1" tint="0.0499893185216834"/>
        <rFont val="Times New Roman"/>
        <charset val="134"/>
      </rPr>
      <t xml:space="preserve"> </t>
    </r>
  </si>
  <si>
    <t>白常有</t>
  </si>
  <si>
    <t>襄垣县华鼎建材有限公司</t>
  </si>
  <si>
    <t>2000</t>
  </si>
  <si>
    <t>6000</t>
  </si>
  <si>
    <t>襄垣县泰恒建材有限公司</t>
  </si>
  <si>
    <t>董必清</t>
  </si>
  <si>
    <t>1000</t>
  </si>
  <si>
    <t>襄垣县西回辕建材有限公司</t>
  </si>
  <si>
    <t>侯堡镇西回辕村</t>
  </si>
  <si>
    <t>李先荣</t>
  </si>
  <si>
    <t>襄垣县襄珠建墙材料有限公司</t>
  </si>
  <si>
    <t>夏店镇九龙村</t>
  </si>
  <si>
    <t>王丽栋</t>
  </si>
  <si>
    <t>2500</t>
  </si>
  <si>
    <t>襄垣县东鑫建材有限公司</t>
  </si>
  <si>
    <t>张玉保</t>
  </si>
  <si>
    <t>襄垣县同茂建材有限公司</t>
  </si>
  <si>
    <t>张晋刚</t>
  </si>
  <si>
    <t>襄垣县华强建材有限公司</t>
  </si>
  <si>
    <t>吕振华</t>
  </si>
  <si>
    <r>
      <rPr>
        <sz val="12"/>
        <color theme="1" tint="0.0499893185216834"/>
        <rFont val="宋体"/>
        <charset val="134"/>
      </rPr>
      <t>原料制备</t>
    </r>
    <r>
      <rPr>
        <sz val="12"/>
        <color theme="1" tint="0.0499893185216834"/>
        <rFont val="Times New Roman"/>
        <charset val="134"/>
      </rPr>
      <t>-</t>
    </r>
    <r>
      <rPr>
        <sz val="12"/>
        <color theme="1" tint="0.0499893185216834"/>
        <rFont val="宋体"/>
        <charset val="134"/>
      </rPr>
      <t>原料陈化处理</t>
    </r>
    <r>
      <rPr>
        <sz val="12"/>
        <color theme="1" tint="0.0499893185216834"/>
        <rFont val="Times New Roman"/>
        <charset val="134"/>
      </rPr>
      <t>-</t>
    </r>
    <r>
      <rPr>
        <sz val="12"/>
        <color theme="1" tint="0.0499893185216834"/>
        <rFont val="宋体"/>
        <charset val="134"/>
      </rPr>
      <t>挤出成型</t>
    </r>
    <r>
      <rPr>
        <sz val="12"/>
        <color theme="1" tint="0.0499893185216834"/>
        <rFont val="Times New Roman"/>
        <charset val="134"/>
      </rPr>
      <t>-</t>
    </r>
    <r>
      <rPr>
        <sz val="12"/>
        <color theme="1" tint="0.0499893185216834"/>
        <rFont val="宋体"/>
        <charset val="134"/>
      </rPr>
      <t>干燥和焙烧</t>
    </r>
  </si>
  <si>
    <t>襄垣县瑞隆建材有限公司</t>
  </si>
  <si>
    <t>李彦</t>
  </si>
  <si>
    <t>襄垣县兴隆煤矸石砖厂</t>
  </si>
  <si>
    <t>刘来青</t>
  </si>
  <si>
    <t>襄垣县北底乡堡底村志华建材厂</t>
  </si>
  <si>
    <t>北底乡堡底村</t>
  </si>
  <si>
    <t>赵志华</t>
  </si>
  <si>
    <t>配料、煅烧、出窑</t>
  </si>
  <si>
    <t>1200</t>
  </si>
  <si>
    <r>
      <rPr>
        <sz val="12"/>
        <color theme="1" tint="0.0499893185216834"/>
        <rFont val="宋体"/>
        <charset val="134"/>
      </rPr>
      <t>襄垣县天宝矿业有限公司</t>
    </r>
    <r>
      <rPr>
        <sz val="12"/>
        <color theme="1" tint="0.0499893185216834"/>
        <rFont val="Times New Roman"/>
        <charset val="134"/>
      </rPr>
      <t xml:space="preserve"> </t>
    </r>
  </si>
  <si>
    <t>赵敏</t>
  </si>
  <si>
    <r>
      <rPr>
        <sz val="12"/>
        <color theme="1" tint="0.0499893185216834"/>
        <rFont val="宋体"/>
        <charset val="134"/>
      </rPr>
      <t>打眼钻孔后，由专业爆破公司爆破，铲车铲运至破碎机一次破碎后经</t>
    </r>
    <r>
      <rPr>
        <sz val="12"/>
        <color theme="1" tint="0.0499893185216834"/>
        <rFont val="Times New Roman"/>
        <charset val="134"/>
      </rPr>
      <t>5</t>
    </r>
    <r>
      <rPr>
        <sz val="12"/>
        <color theme="1" tint="0.0499893185216834"/>
        <rFont val="宋体"/>
        <charset val="134"/>
      </rPr>
      <t>道筛分出各种规格石子，堆积于厂内。</t>
    </r>
  </si>
  <si>
    <r>
      <rPr>
        <sz val="12"/>
        <color theme="1" tint="0.0499893185216834"/>
        <rFont val="宋体"/>
        <charset val="134"/>
      </rPr>
      <t>石灰石和无烟煤炭装入环保石灰窑，预热至</t>
    </r>
    <r>
      <rPr>
        <sz val="12"/>
        <color theme="1" tint="0.0499893185216834"/>
        <rFont val="Times New Roman"/>
        <charset val="134"/>
      </rPr>
      <t>850</t>
    </r>
    <r>
      <rPr>
        <sz val="12"/>
        <color theme="1" tint="0.0499893185216834"/>
        <rFont val="宋体"/>
        <charset val="134"/>
      </rPr>
      <t>℃开始分解，至</t>
    </r>
    <r>
      <rPr>
        <sz val="12"/>
        <color theme="1" tint="0.0499893185216834"/>
        <rFont val="Times New Roman"/>
        <charset val="134"/>
      </rPr>
      <t>1200</t>
    </r>
    <r>
      <rPr>
        <sz val="12"/>
        <color theme="1" tint="0.0499893185216834"/>
        <rFont val="宋体"/>
        <charset val="134"/>
      </rPr>
      <t>℃完成煅烧，再经冷却后，经皮带输送至成品仓内。</t>
    </r>
  </si>
  <si>
    <r>
      <rPr>
        <sz val="12"/>
        <color theme="1" tint="0.0499893185216834"/>
        <rFont val="宋体"/>
        <charset val="134"/>
      </rPr>
      <t>襄垣县恒垣建材有限公司</t>
    </r>
    <r>
      <rPr>
        <sz val="12"/>
        <color theme="1" tint="0.0499893185216834"/>
        <rFont val="Times New Roman"/>
        <charset val="134"/>
      </rPr>
      <t xml:space="preserve"> </t>
    </r>
  </si>
  <si>
    <t>北底乡土合村</t>
  </si>
  <si>
    <t>张兴其</t>
  </si>
  <si>
    <t>凿岩，爆破，采石，破碎，皮带输送，筛选</t>
  </si>
  <si>
    <r>
      <rPr>
        <sz val="12"/>
        <color theme="1" tint="0.0499893185216834"/>
        <rFont val="宋体"/>
        <charset val="134"/>
      </rPr>
      <t>采暖季</t>
    </r>
    <r>
      <rPr>
        <sz val="12"/>
        <color theme="1" tint="0.0499893185216834"/>
        <rFont val="Times New Roman"/>
        <charset val="134"/>
      </rPr>
      <t>8</t>
    </r>
  </si>
  <si>
    <t>襄垣县东邯郸石料有限公司</t>
  </si>
  <si>
    <t>下良镇东邯郸村</t>
  </si>
  <si>
    <t>武海兵</t>
  </si>
  <si>
    <r>
      <rPr>
        <sz val="12"/>
        <color theme="1" tint="0.0499893185216834"/>
        <rFont val="宋体"/>
        <charset val="134"/>
      </rPr>
      <t>采暖季</t>
    </r>
    <r>
      <rPr>
        <sz val="12"/>
        <color theme="1" tint="0.0499893185216834"/>
        <rFont val="Times New Roman"/>
        <charset val="134"/>
      </rPr>
      <t>3.5</t>
    </r>
  </si>
  <si>
    <t>襄垣县晟鑫源建材有限公司</t>
  </si>
  <si>
    <t>申怀玉</t>
  </si>
  <si>
    <t>粉碎筛分</t>
  </si>
  <si>
    <t>电柴油</t>
  </si>
  <si>
    <t>1.595.465</t>
  </si>
  <si>
    <r>
      <rPr>
        <sz val="12"/>
        <color theme="1" tint="0.0499893185216834"/>
        <rFont val="宋体"/>
        <charset val="134"/>
      </rPr>
      <t>万度</t>
    </r>
    <r>
      <rPr>
        <sz val="12"/>
        <color theme="1" tint="0.0499893185216834"/>
        <rFont val="Times New Roman"/>
        <charset val="134"/>
      </rPr>
      <t>/</t>
    </r>
    <r>
      <rPr>
        <sz val="12"/>
        <color theme="1" tint="0.0499893185216834"/>
        <rFont val="宋体"/>
        <charset val="134"/>
      </rPr>
      <t>年升</t>
    </r>
  </si>
  <si>
    <t>襄垣县浩联建材有限公司</t>
  </si>
  <si>
    <t>下良镇西邯郸村</t>
  </si>
  <si>
    <t>张虎萍</t>
  </si>
  <si>
    <t>凿岩破碎筛选</t>
  </si>
  <si>
    <r>
      <rPr>
        <sz val="12"/>
        <color theme="1" tint="0.0499893185216834"/>
        <rFont val="宋体"/>
        <charset val="134"/>
      </rPr>
      <t>采暖季</t>
    </r>
    <r>
      <rPr>
        <sz val="12"/>
        <color theme="1" tint="0.0499893185216834"/>
        <rFont val="Times New Roman"/>
        <charset val="134"/>
      </rPr>
      <t>14</t>
    </r>
  </si>
  <si>
    <t>襄垣县盛嘉建材有限公司</t>
  </si>
  <si>
    <t>北底乡东岭上村</t>
  </si>
  <si>
    <t>王利华</t>
  </si>
  <si>
    <t>破碎、筛分</t>
  </si>
  <si>
    <t>石子</t>
  </si>
  <si>
    <r>
      <rPr>
        <sz val="12"/>
        <color theme="1" tint="0.0499893185216834"/>
        <rFont val="宋体"/>
        <charset val="134"/>
      </rPr>
      <t>采暖季</t>
    </r>
    <r>
      <rPr>
        <sz val="12"/>
        <color theme="1" tint="0.0499893185216834"/>
        <rFont val="Times New Roman"/>
        <charset val="134"/>
      </rPr>
      <t>0</t>
    </r>
  </si>
  <si>
    <t>襄垣县磊鑫建材有限公司</t>
  </si>
  <si>
    <t>任兵喜</t>
  </si>
  <si>
    <t>机械加工</t>
  </si>
  <si>
    <t>襄垣县鸿腾建材有限公司</t>
  </si>
  <si>
    <t>古韩镇上庄村</t>
  </si>
  <si>
    <t>杜占芳</t>
  </si>
  <si>
    <t>爆破、铲运、破碎、成品</t>
  </si>
  <si>
    <t>建筑用石灰岩开采</t>
  </si>
  <si>
    <r>
      <rPr>
        <sz val="12"/>
        <color theme="1" tint="0.0499893185216834"/>
        <rFont val="宋体"/>
        <charset val="134"/>
      </rPr>
      <t>采暖季</t>
    </r>
    <r>
      <rPr>
        <sz val="12"/>
        <color theme="1" tint="0.0499893185216834"/>
        <rFont val="Times New Roman"/>
        <charset val="134"/>
      </rPr>
      <t>20</t>
    </r>
  </si>
  <si>
    <t>襄垣县新源石料机制沙加工有限公司</t>
  </si>
  <si>
    <t>王桥镇</t>
  </si>
  <si>
    <t>张先武</t>
  </si>
  <si>
    <t>锤式破碎机</t>
  </si>
  <si>
    <t>机制沙</t>
  </si>
  <si>
    <r>
      <rPr>
        <sz val="12"/>
        <color theme="1" tint="0.0499893185216834"/>
        <rFont val="宋体"/>
        <charset val="134"/>
      </rPr>
      <t>采暖季</t>
    </r>
    <r>
      <rPr>
        <sz val="12"/>
        <color theme="1" tint="0.0499893185216834"/>
        <rFont val="Times New Roman"/>
        <charset val="134"/>
      </rPr>
      <t>4.7</t>
    </r>
  </si>
  <si>
    <t>襄垣县富源磨沙加工有限责任公司</t>
  </si>
  <si>
    <t>郭树明</t>
  </si>
  <si>
    <t>机械破碎</t>
  </si>
  <si>
    <t>襄垣县周王山建材有限公司</t>
  </si>
  <si>
    <t>路全旺</t>
  </si>
  <si>
    <t>石子、石粉</t>
  </si>
  <si>
    <r>
      <rPr>
        <sz val="12"/>
        <color theme="1" tint="0.0499893185216834"/>
        <rFont val="宋体"/>
        <charset val="134"/>
      </rPr>
      <t>采暖季</t>
    </r>
    <r>
      <rPr>
        <sz val="12"/>
        <color theme="1" tint="0.0499893185216834"/>
        <rFont val="Times New Roman"/>
        <charset val="134"/>
      </rPr>
      <t>0.1</t>
    </r>
  </si>
  <si>
    <t>襄垣县鸿杰建材有限公司</t>
  </si>
  <si>
    <t>王桥镇米坪村</t>
  </si>
  <si>
    <t>崔彩云</t>
  </si>
  <si>
    <t>襄垣县振玉建材有限公司</t>
  </si>
  <si>
    <t>毕江波</t>
  </si>
  <si>
    <r>
      <rPr>
        <sz val="12"/>
        <color theme="1" tint="0.0499893185216834"/>
        <rFont val="宋体"/>
        <charset val="134"/>
      </rPr>
      <t>采暖季</t>
    </r>
    <r>
      <rPr>
        <sz val="12"/>
        <color theme="1" tint="0.0499893185216834"/>
        <rFont val="Times New Roman"/>
        <charset val="134"/>
      </rPr>
      <t>16.5</t>
    </r>
  </si>
  <si>
    <t>襄垣县同丰建材有限公司</t>
  </si>
  <si>
    <t>米如山</t>
  </si>
  <si>
    <r>
      <rPr>
        <sz val="12"/>
        <color theme="1" tint="0.0499893185216834"/>
        <rFont val="宋体"/>
        <charset val="134"/>
      </rPr>
      <t>采暖季</t>
    </r>
    <r>
      <rPr>
        <sz val="12"/>
        <color theme="1" tint="0.0499893185216834"/>
        <rFont val="Times New Roman"/>
        <charset val="134"/>
      </rPr>
      <t>250</t>
    </r>
  </si>
  <si>
    <r>
      <rPr>
        <sz val="12"/>
        <color theme="1" tint="0.0499893185216834"/>
        <rFont val="宋体"/>
        <charset val="134"/>
      </rPr>
      <t>山西富阳晋豪建材有限公司</t>
    </r>
    <r>
      <rPr>
        <sz val="12"/>
        <color theme="1" tint="0.0499893185216834"/>
        <rFont val="Times New Roman"/>
        <charset val="134"/>
      </rPr>
      <t xml:space="preserve"> </t>
    </r>
  </si>
  <si>
    <t>富阳工业园区大黄庄村</t>
  </si>
  <si>
    <t>李树庭</t>
  </si>
  <si>
    <t>切割</t>
  </si>
  <si>
    <t>石英石板材</t>
  </si>
  <si>
    <r>
      <rPr>
        <sz val="12"/>
        <color theme="1" tint="0.0499893185216834"/>
        <rFont val="宋体"/>
        <charset val="134"/>
      </rPr>
      <t>采暖季</t>
    </r>
    <r>
      <rPr>
        <sz val="12"/>
        <color theme="1" tint="0.0499893185216834"/>
        <rFont val="Times New Roman"/>
        <charset val="134"/>
      </rPr>
      <t>1.5</t>
    </r>
  </si>
  <si>
    <t>山西省襄垣县盛丰镁业有限公司</t>
  </si>
  <si>
    <t>白建国</t>
  </si>
  <si>
    <t>硅热还原</t>
  </si>
  <si>
    <t>襄垣县侯堡建明水泥管厂</t>
  </si>
  <si>
    <t>侯堡镇常隆村</t>
  </si>
  <si>
    <t>侯建明</t>
  </si>
  <si>
    <t>制管机</t>
  </si>
  <si>
    <t>水泥管</t>
  </si>
  <si>
    <t>18</t>
  </si>
  <si>
    <t>襄垣县煜通工贸有限公司</t>
  </si>
  <si>
    <t>西营镇丰曲村</t>
  </si>
  <si>
    <t>赵建峰</t>
  </si>
  <si>
    <t>矿石</t>
  </si>
  <si>
    <t>长治县陶清河水泥厂（石料）</t>
  </si>
  <si>
    <t>上党区</t>
  </si>
  <si>
    <t>八义镇石后堡村</t>
  </si>
  <si>
    <t>屈文山</t>
  </si>
  <si>
    <r>
      <rPr>
        <sz val="12"/>
        <color theme="1" tint="0.0499893185216834"/>
        <rFont val="宋体"/>
        <charset val="134"/>
      </rPr>
      <t>石料堆场</t>
    </r>
    <r>
      <rPr>
        <sz val="12"/>
        <color theme="1" tint="0.0499893185216834"/>
        <rFont val="Times New Roman"/>
        <charset val="134"/>
      </rPr>
      <t>-</t>
    </r>
    <r>
      <rPr>
        <sz val="12"/>
        <color theme="1" tint="0.0499893185216834"/>
        <rFont val="宋体"/>
        <charset val="134"/>
      </rPr>
      <t>振动给料、破碎机</t>
    </r>
    <r>
      <rPr>
        <sz val="12"/>
        <color theme="1" tint="0.0499893185216834"/>
        <rFont val="Times New Roman"/>
        <charset val="134"/>
      </rPr>
      <t>-</t>
    </r>
    <r>
      <rPr>
        <sz val="12"/>
        <color theme="1" tint="0.0499893185216834"/>
        <rFont val="宋体"/>
        <charset val="134"/>
      </rPr>
      <t>分级成品堆场</t>
    </r>
  </si>
  <si>
    <t>石灰岩（供太焦铁路）</t>
  </si>
  <si>
    <t>620000</t>
  </si>
  <si>
    <t>长治县宏安石料有限公司</t>
  </si>
  <si>
    <t>陈</t>
  </si>
  <si>
    <r>
      <rPr>
        <sz val="12"/>
        <color theme="1" tint="0.0499893185216834"/>
        <rFont val="宋体"/>
        <charset val="134"/>
      </rPr>
      <t>矿山开采</t>
    </r>
    <r>
      <rPr>
        <sz val="12"/>
        <color theme="1" tint="0.0499893185216834"/>
        <rFont val="Times New Roman"/>
        <charset val="134"/>
      </rPr>
      <t>-</t>
    </r>
    <r>
      <rPr>
        <sz val="12"/>
        <color theme="1" tint="0.0499893185216834"/>
        <rFont val="宋体"/>
        <charset val="134"/>
      </rPr>
      <t>石料堆场</t>
    </r>
    <r>
      <rPr>
        <sz val="12"/>
        <color theme="1" tint="0.0499893185216834"/>
        <rFont val="Times New Roman"/>
        <charset val="134"/>
      </rPr>
      <t>-</t>
    </r>
    <r>
      <rPr>
        <sz val="12"/>
        <color theme="1" tint="0.0499893185216834"/>
        <rFont val="宋体"/>
        <charset val="134"/>
      </rPr>
      <t>振动给料、破碎机</t>
    </r>
    <r>
      <rPr>
        <sz val="12"/>
        <color theme="1" tint="0.0499893185216834"/>
        <rFont val="Times New Roman"/>
        <charset val="134"/>
      </rPr>
      <t>-</t>
    </r>
    <r>
      <rPr>
        <sz val="12"/>
        <color theme="1" tint="0.0499893185216834"/>
        <rFont val="宋体"/>
        <charset val="134"/>
      </rPr>
      <t>分级成品堆场</t>
    </r>
  </si>
  <si>
    <r>
      <rPr>
        <sz val="12"/>
        <color theme="1" tint="0.0499893185216834"/>
        <rFont val="宋体"/>
        <charset val="134"/>
      </rPr>
      <t>长治县长井头建材有限公司</t>
    </r>
    <r>
      <rPr>
        <sz val="12"/>
        <color theme="1" tint="0.0499893185216834"/>
        <rFont val="Times New Roman"/>
        <charset val="134"/>
      </rPr>
      <t xml:space="preserve"> </t>
    </r>
  </si>
  <si>
    <t>西池乡长井头村</t>
  </si>
  <si>
    <t>和慧军</t>
  </si>
  <si>
    <t>长治县龙山矿业开发有限公司</t>
  </si>
  <si>
    <t>西池乡东故县村</t>
  </si>
  <si>
    <t>赵天喜</t>
  </si>
  <si>
    <t>长治县西池乡北仙泉常平石料厂</t>
  </si>
  <si>
    <t>西池乡北仙泉村</t>
  </si>
  <si>
    <t>靳丽锋</t>
  </si>
  <si>
    <t>长治县荣鑫建材有限公司</t>
  </si>
  <si>
    <t>苏店镇南天河村</t>
  </si>
  <si>
    <t>王坤荣</t>
  </si>
  <si>
    <t>长治县西池乡南仙泉扎兵石料厂</t>
  </si>
  <si>
    <t>西池乡南仙泉村</t>
  </si>
  <si>
    <t>张积印</t>
  </si>
  <si>
    <t>长治县磊鑫采砂有限公司</t>
  </si>
  <si>
    <t>荫城镇北漳沟村</t>
  </si>
  <si>
    <t>孟江丽</t>
  </si>
  <si>
    <t>筛分</t>
  </si>
  <si>
    <t>砂</t>
  </si>
  <si>
    <t>长治县六忠建材有限责任公司</t>
  </si>
  <si>
    <t>贾掌镇定流村</t>
  </si>
  <si>
    <t>常海燕</t>
  </si>
  <si>
    <r>
      <rPr>
        <sz val="12"/>
        <color theme="1" tint="0.0499893185216834"/>
        <rFont val="宋体"/>
        <charset val="134"/>
      </rPr>
      <t>石料（供</t>
    </r>
    <r>
      <rPr>
        <sz val="12"/>
        <color theme="1" tint="0.0499893185216834"/>
        <rFont val="Times New Roman"/>
        <charset val="134"/>
      </rPr>
      <t>G207</t>
    </r>
    <r>
      <rPr>
        <sz val="12"/>
        <color theme="1" tint="0.0499893185216834"/>
        <rFont val="宋体"/>
        <charset val="134"/>
      </rPr>
      <t>国道）</t>
    </r>
  </si>
  <si>
    <t xml:space="preserve"> </t>
  </si>
  <si>
    <t>长治县中瑞新型建材有限公司</t>
  </si>
  <si>
    <t>郝家庄乡上郝村</t>
  </si>
  <si>
    <t>牛旭兵</t>
  </si>
  <si>
    <t>煤矸煤矸石烧结砖石砖</t>
  </si>
  <si>
    <t>长治县宇通新型建材有限公司</t>
  </si>
  <si>
    <t>韩店镇鲍村</t>
  </si>
  <si>
    <t>霍宇峰</t>
  </si>
  <si>
    <t>山西省长治经坊煤业有限公司新型建材厂</t>
  </si>
  <si>
    <t>韩店镇黎岭村</t>
  </si>
  <si>
    <t>李广俊</t>
  </si>
  <si>
    <r>
      <rPr>
        <sz val="12"/>
        <color theme="1" tint="0.0499893185216834"/>
        <rFont val="宋体"/>
        <charset val="134"/>
      </rPr>
      <t>长治县保顺新型建材有限公司</t>
    </r>
    <r>
      <rPr>
        <sz val="12"/>
        <color theme="1" tint="0.0499893185216834"/>
        <rFont val="Times New Roman"/>
        <charset val="134"/>
      </rPr>
      <t xml:space="preserve"> </t>
    </r>
  </si>
  <si>
    <t>郝家庄乡上秦村</t>
  </si>
  <si>
    <t>杨保顺</t>
  </si>
  <si>
    <t>500</t>
  </si>
  <si>
    <t>5000</t>
  </si>
  <si>
    <t>700000</t>
  </si>
  <si>
    <r>
      <rPr>
        <sz val="12"/>
        <color theme="1" tint="0.0499893185216834"/>
        <rFont val="宋体"/>
        <charset val="134"/>
      </rPr>
      <t>长治县昕玥新型建材有限公司</t>
    </r>
    <r>
      <rPr>
        <sz val="12"/>
        <color theme="1" tint="0.0499893185216834"/>
        <rFont val="Times New Roman"/>
        <charset val="134"/>
      </rPr>
      <t xml:space="preserve"> </t>
    </r>
  </si>
  <si>
    <t>郝家庄乡东下郝村</t>
  </si>
  <si>
    <t>马爱勒</t>
  </si>
  <si>
    <t>520000</t>
  </si>
  <si>
    <t>长治县庆瑞新型建材有限公司</t>
  </si>
  <si>
    <t>西火镇东蛮掌村</t>
  </si>
  <si>
    <t>张志清</t>
  </si>
  <si>
    <t>长治县郝家庄乡荣盛建材有限公司</t>
  </si>
  <si>
    <t>郝家庄乡安城村</t>
  </si>
  <si>
    <t>牛树生</t>
  </si>
  <si>
    <t>长治县致诚建材有限公司</t>
  </si>
  <si>
    <t>西火镇东火村</t>
  </si>
  <si>
    <t>张国平</t>
  </si>
  <si>
    <t>长治县新兴建材有限公司</t>
  </si>
  <si>
    <t>郝家庄乡南郭村</t>
  </si>
  <si>
    <t>邵飞</t>
  </si>
  <si>
    <t>600</t>
  </si>
  <si>
    <t>352000</t>
  </si>
  <si>
    <t>长治县上郝村宏宇新型建材厂</t>
  </si>
  <si>
    <t>邱爱军</t>
  </si>
  <si>
    <t>长治县昌兴新型建材有限公司</t>
  </si>
  <si>
    <t>郝家庄乡吴村</t>
  </si>
  <si>
    <t>冯德平</t>
  </si>
  <si>
    <t>1100</t>
  </si>
  <si>
    <t>4000</t>
  </si>
  <si>
    <t>230000</t>
  </si>
  <si>
    <r>
      <rPr>
        <sz val="12"/>
        <color theme="1" tint="0.0499893185216834"/>
        <rFont val="宋体"/>
        <charset val="134"/>
      </rPr>
      <t>长治县乾坤建材有限公司</t>
    </r>
    <r>
      <rPr>
        <sz val="12"/>
        <color theme="1" tint="0.0499893185216834"/>
        <rFont val="Times New Roman"/>
        <charset val="134"/>
      </rPr>
      <t xml:space="preserve"> </t>
    </r>
  </si>
  <si>
    <t>王乾坤</t>
  </si>
  <si>
    <t>长治县益民建材有限公司</t>
  </si>
  <si>
    <t>荫城镇地南头村</t>
  </si>
  <si>
    <t>王辉军</t>
  </si>
  <si>
    <t>长治县东谐宏图新型建材有限公司</t>
  </si>
  <si>
    <t>秦河平</t>
  </si>
  <si>
    <t>长治县方信新型建材有限责任公司</t>
  </si>
  <si>
    <t>荫城镇李坊村</t>
  </si>
  <si>
    <t>刘凯芳</t>
  </si>
  <si>
    <t>山西省长治县双建隆兴新型建材有限公司</t>
  </si>
  <si>
    <t>北呈乡南呈村</t>
  </si>
  <si>
    <t>郭</t>
  </si>
  <si>
    <r>
      <rPr>
        <sz val="12"/>
        <color theme="1" tint="0.0499893185216834"/>
        <rFont val="宋体"/>
        <charset val="134"/>
      </rPr>
      <t>长治县黎鑫建材有限公司</t>
    </r>
    <r>
      <rPr>
        <sz val="12"/>
        <color theme="1" tint="0.0499893185216834"/>
        <rFont val="Times New Roman"/>
        <charset val="134"/>
      </rPr>
      <t xml:space="preserve"> </t>
    </r>
  </si>
  <si>
    <t>崔</t>
  </si>
  <si>
    <t>长治县昌进泰建材有限公司</t>
  </si>
  <si>
    <t>荫城镇荫城村</t>
  </si>
  <si>
    <r>
      <rPr>
        <sz val="12"/>
        <color theme="1" tint="0.0499893185216834"/>
        <rFont val="宋体"/>
        <charset val="134"/>
      </rPr>
      <t>苏保祥</t>
    </r>
    <r>
      <rPr>
        <sz val="12"/>
        <color theme="1" tint="0.0499893185216834"/>
        <rFont val="Times New Roman"/>
        <charset val="134"/>
      </rPr>
      <t xml:space="preserve"> </t>
    </r>
  </si>
  <si>
    <t>长治县万方建材有限公司</t>
  </si>
  <si>
    <t>八义镇崔家沟村</t>
  </si>
  <si>
    <t>申练兵</t>
  </si>
  <si>
    <t>山西星火燎原工贸有限公司</t>
  </si>
  <si>
    <r>
      <rPr>
        <sz val="12"/>
        <color theme="1" tint="0.0499893185216834"/>
        <rFont val="宋体"/>
        <charset val="134"/>
      </rPr>
      <t>石灰石配料</t>
    </r>
    <r>
      <rPr>
        <sz val="12"/>
        <color theme="1" tint="0.0499893185216834"/>
        <rFont val="Times New Roman"/>
        <charset val="134"/>
      </rPr>
      <t>-</t>
    </r>
    <r>
      <rPr>
        <sz val="12"/>
        <color theme="1" tint="0.0499893185216834"/>
        <rFont val="宋体"/>
        <charset val="134"/>
      </rPr>
      <t>石灰窑</t>
    </r>
    <r>
      <rPr>
        <sz val="12"/>
        <color theme="1" tint="0.0499893185216834"/>
        <rFont val="Times New Roman"/>
        <charset val="134"/>
      </rPr>
      <t>-</t>
    </r>
    <r>
      <rPr>
        <sz val="12"/>
        <color theme="1" tint="0.0499893185216834"/>
        <rFont val="宋体"/>
        <charset val="134"/>
      </rPr>
      <t>成品库</t>
    </r>
  </si>
  <si>
    <t>长治县坟上东山熔剂有限公司</t>
  </si>
  <si>
    <t>西池乡坟上村</t>
  </si>
  <si>
    <t>靳冬冬</t>
  </si>
  <si>
    <r>
      <rPr>
        <sz val="12"/>
        <color theme="1" tint="0.0499893185216834"/>
        <rFont val="宋体"/>
        <charset val="134"/>
      </rPr>
      <t>山西金卓玛达建材有限公司</t>
    </r>
    <r>
      <rPr>
        <sz val="12"/>
        <color theme="1" tint="0.0499893185216834"/>
        <rFont val="Times New Roman"/>
        <charset val="134"/>
      </rPr>
      <t xml:space="preserve"> </t>
    </r>
  </si>
  <si>
    <t>山西金福祥钙业有限公司</t>
  </si>
  <si>
    <t>张秋梅</t>
  </si>
  <si>
    <t>氧化钙（供漳山电厂、长治县第二污水处理厂、荫城污水处理厂）</t>
  </si>
  <si>
    <r>
      <rPr>
        <sz val="12"/>
        <color theme="1" tint="0.0499893185216834"/>
        <rFont val="Times New Roman"/>
        <charset val="134"/>
      </rPr>
      <t>2</t>
    </r>
    <r>
      <rPr>
        <sz val="12"/>
        <color theme="1" tint="0.0499893185216834"/>
        <rFont val="宋体"/>
        <charset val="134"/>
      </rPr>
      <t>万元</t>
    </r>
  </si>
  <si>
    <t>长治市佳原熔剂有限公司</t>
  </si>
  <si>
    <t>马慧</t>
  </si>
  <si>
    <t>长治县海森钙业有限公司</t>
  </si>
  <si>
    <t>石灰料粉磨</t>
  </si>
  <si>
    <t>长治县三元王庄华泰水泥有限公司搅拌站</t>
  </si>
  <si>
    <t>李平书</t>
  </si>
  <si>
    <r>
      <rPr>
        <sz val="12"/>
        <color theme="1" tint="0.0499893185216834"/>
        <rFont val="宋体"/>
        <charset val="134"/>
      </rPr>
      <t>原料计算</t>
    </r>
    <r>
      <rPr>
        <sz val="12"/>
        <color theme="1" tint="0.0499893185216834"/>
        <rFont val="Times New Roman"/>
        <charset val="134"/>
      </rPr>
      <t>-</t>
    </r>
    <r>
      <rPr>
        <sz val="12"/>
        <color theme="1" tint="0.0499893185216834"/>
        <rFont val="宋体"/>
        <charset val="134"/>
      </rPr>
      <t>配料机</t>
    </r>
    <r>
      <rPr>
        <sz val="12"/>
        <color theme="1" tint="0.0499893185216834"/>
        <rFont val="Times New Roman"/>
        <charset val="134"/>
      </rPr>
      <t>-</t>
    </r>
    <r>
      <rPr>
        <sz val="12"/>
        <color theme="1" tint="0.0499893185216834"/>
        <rFont val="宋体"/>
        <charset val="134"/>
      </rPr>
      <t>水泥、矿粉、外添加剂</t>
    </r>
    <r>
      <rPr>
        <sz val="12"/>
        <color theme="1" tint="0.0499893185216834"/>
        <rFont val="Times New Roman"/>
        <charset val="134"/>
      </rPr>
      <t>-</t>
    </r>
    <r>
      <rPr>
        <sz val="12"/>
        <color theme="1" tint="0.0499893185216834"/>
        <rFont val="宋体"/>
        <charset val="134"/>
      </rPr>
      <t>搅拌楼</t>
    </r>
    <r>
      <rPr>
        <sz val="12"/>
        <color theme="1" tint="0.0499893185216834"/>
        <rFont val="Times New Roman"/>
        <charset val="134"/>
      </rPr>
      <t>-</t>
    </r>
    <r>
      <rPr>
        <sz val="12"/>
        <color theme="1" tint="0.0499893185216834"/>
        <rFont val="宋体"/>
        <charset val="134"/>
      </rPr>
      <t>出料</t>
    </r>
  </si>
  <si>
    <t>长治县仁和商品混凝土搅拌有限公司</t>
  </si>
  <si>
    <r>
      <rPr>
        <sz val="12"/>
        <color theme="1" tint="0.0499893185216834"/>
        <rFont val="宋体"/>
        <charset val="134"/>
      </rPr>
      <t>郭秋昌</t>
    </r>
    <r>
      <rPr>
        <sz val="12"/>
        <color theme="1" tint="0.0499893185216834"/>
        <rFont val="Times New Roman"/>
        <charset val="134"/>
      </rPr>
      <t xml:space="preserve"> </t>
    </r>
  </si>
  <si>
    <t>长治县恒泰安商砼有限公司</t>
  </si>
  <si>
    <t>北呈乡北和村</t>
  </si>
  <si>
    <t>长治县智通商砼有限公司</t>
  </si>
  <si>
    <t>韩店镇柳林村</t>
  </si>
  <si>
    <t>秦志军</t>
  </si>
  <si>
    <t>长治市宇琛路桥工程有限公司</t>
  </si>
  <si>
    <t>郝家庄乡任家庄村</t>
  </si>
  <si>
    <t>赵玉庭</t>
  </si>
  <si>
    <t>长治县金源科技有限公司</t>
  </si>
  <si>
    <t>东和乡琚家沟村</t>
  </si>
  <si>
    <t>李巧珍</t>
  </si>
  <si>
    <t>磨粉</t>
  </si>
  <si>
    <r>
      <rPr>
        <sz val="12"/>
        <color theme="1" tint="0.0499893185216834"/>
        <rFont val="宋体"/>
        <charset val="134"/>
      </rPr>
      <t>长治县三元王庄华泰水泥有限公司（水泥）</t>
    </r>
    <r>
      <rPr>
        <sz val="12"/>
        <color theme="1" tint="0.0499893185216834"/>
        <rFont val="Times New Roman"/>
        <charset val="134"/>
      </rPr>
      <t xml:space="preserve"> </t>
    </r>
  </si>
  <si>
    <t>李书平</t>
  </si>
  <si>
    <r>
      <rPr>
        <sz val="12"/>
        <color theme="1" tint="0.0499893185216834"/>
        <rFont val="宋体"/>
        <charset val="134"/>
      </rPr>
      <t>石膏</t>
    </r>
    <r>
      <rPr>
        <sz val="12"/>
        <color theme="1" tint="0.0499893185216834"/>
        <rFont val="Times New Roman"/>
        <charset val="134"/>
      </rPr>
      <t>-</t>
    </r>
    <r>
      <rPr>
        <sz val="12"/>
        <color theme="1" tint="0.0499893185216834"/>
        <rFont val="宋体"/>
        <charset val="134"/>
      </rPr>
      <t>破碎</t>
    </r>
    <r>
      <rPr>
        <sz val="12"/>
        <color theme="1" tint="0.0499893185216834"/>
        <rFont val="Times New Roman"/>
        <charset val="134"/>
      </rPr>
      <t>-</t>
    </r>
    <r>
      <rPr>
        <sz val="12"/>
        <color theme="1" tint="0.0499893185216834"/>
        <rFont val="宋体"/>
        <charset val="134"/>
      </rPr>
      <t>微机配料</t>
    </r>
    <r>
      <rPr>
        <sz val="12"/>
        <color theme="1" tint="0.0499893185216834"/>
        <rFont val="Times New Roman"/>
        <charset val="134"/>
      </rPr>
      <t>-</t>
    </r>
    <r>
      <rPr>
        <sz val="12"/>
        <color theme="1" tint="0.0499893185216834"/>
        <rFont val="宋体"/>
        <charset val="134"/>
      </rPr>
      <t>球磨机</t>
    </r>
    <r>
      <rPr>
        <sz val="12"/>
        <color theme="1" tint="0.0499893185216834"/>
        <rFont val="Times New Roman"/>
        <charset val="134"/>
      </rPr>
      <t>-</t>
    </r>
    <r>
      <rPr>
        <sz val="12"/>
        <color theme="1" tint="0.0499893185216834"/>
        <rFont val="宋体"/>
        <charset val="134"/>
      </rPr>
      <t>除尘器</t>
    </r>
    <r>
      <rPr>
        <sz val="12"/>
        <color theme="1" tint="0.0499893185216834"/>
        <rFont val="Times New Roman"/>
        <charset val="134"/>
      </rPr>
      <t>-</t>
    </r>
    <r>
      <rPr>
        <sz val="12"/>
        <color theme="1" tint="0.0499893185216834"/>
        <rFont val="宋体"/>
        <charset val="134"/>
      </rPr>
      <t>水泥仓</t>
    </r>
    <r>
      <rPr>
        <sz val="12"/>
        <color theme="1" tint="0.0499893185216834"/>
        <rFont val="Times New Roman"/>
        <charset val="134"/>
      </rPr>
      <t>-</t>
    </r>
    <r>
      <rPr>
        <sz val="12"/>
        <color theme="1" tint="0.0499893185216834"/>
        <rFont val="宋体"/>
        <charset val="134"/>
      </rPr>
      <t>散装罐车、袋装</t>
    </r>
    <r>
      <rPr>
        <sz val="12"/>
        <color theme="1" tint="0.0499893185216834"/>
        <rFont val="Times New Roman"/>
        <charset val="134"/>
      </rPr>
      <t>-</t>
    </r>
    <r>
      <rPr>
        <sz val="12"/>
        <color theme="1" tint="0.0499893185216834"/>
        <rFont val="宋体"/>
        <charset val="134"/>
      </rPr>
      <t>出厂</t>
    </r>
  </si>
  <si>
    <t>长治县三元王庄华泰水泥有限公司（熟料）</t>
  </si>
  <si>
    <r>
      <rPr>
        <sz val="12"/>
        <color theme="1" tint="0.0499893185216834"/>
        <rFont val="宋体"/>
        <charset val="134"/>
      </rPr>
      <t>原料</t>
    </r>
    <r>
      <rPr>
        <sz val="12"/>
        <color theme="1" tint="0.0499893185216834"/>
        <rFont val="Times New Roman"/>
        <charset val="134"/>
      </rPr>
      <t>-</t>
    </r>
    <r>
      <rPr>
        <sz val="12"/>
        <color theme="1" tint="0.0499893185216834"/>
        <rFont val="宋体"/>
        <charset val="134"/>
      </rPr>
      <t>原料调配</t>
    </r>
    <r>
      <rPr>
        <sz val="12"/>
        <color theme="1" tint="0.0499893185216834"/>
        <rFont val="Times New Roman"/>
        <charset val="134"/>
      </rPr>
      <t>-</t>
    </r>
    <r>
      <rPr>
        <sz val="12"/>
        <color theme="1" tint="0.0499893185216834"/>
        <rFont val="宋体"/>
        <charset val="134"/>
      </rPr>
      <t>生料均化</t>
    </r>
    <r>
      <rPr>
        <sz val="12"/>
        <color theme="1" tint="0.0499893185216834"/>
        <rFont val="Times New Roman"/>
        <charset val="134"/>
      </rPr>
      <t>-</t>
    </r>
    <r>
      <rPr>
        <sz val="12"/>
        <color theme="1" tint="0.0499893185216834"/>
        <rFont val="宋体"/>
        <charset val="134"/>
      </rPr>
      <t>预分段加热</t>
    </r>
    <r>
      <rPr>
        <sz val="12"/>
        <color theme="1" tint="0.0499893185216834"/>
        <rFont val="Times New Roman"/>
        <charset val="134"/>
      </rPr>
      <t>-</t>
    </r>
    <r>
      <rPr>
        <sz val="12"/>
        <color theme="1" tint="0.0499893185216834"/>
        <rFont val="宋体"/>
        <charset val="134"/>
      </rPr>
      <t>冷却</t>
    </r>
    <r>
      <rPr>
        <sz val="12"/>
        <color theme="1" tint="0.0499893185216834"/>
        <rFont val="Times New Roman"/>
        <charset val="134"/>
      </rPr>
      <t>-</t>
    </r>
    <r>
      <rPr>
        <sz val="12"/>
        <color theme="1" tint="0.0499893185216834"/>
        <rFont val="宋体"/>
        <charset val="134"/>
      </rPr>
      <t>熟料储存</t>
    </r>
    <r>
      <rPr>
        <sz val="12"/>
        <color theme="1" tint="0.0499893185216834"/>
        <rFont val="Times New Roman"/>
        <charset val="134"/>
      </rPr>
      <t>-</t>
    </r>
    <r>
      <rPr>
        <sz val="12"/>
        <color theme="1" tint="0.0499893185216834"/>
        <rFont val="宋体"/>
        <charset val="134"/>
      </rPr>
      <t>熟料散装</t>
    </r>
  </si>
  <si>
    <r>
      <rPr>
        <sz val="12"/>
        <color theme="1" tint="0.0499893185216834"/>
        <rFont val="宋体"/>
        <charset val="134"/>
      </rPr>
      <t>吨</t>
    </r>
    <r>
      <rPr>
        <sz val="12"/>
        <color theme="1" tint="0.0499893185216834"/>
        <rFont val="Times New Roman"/>
        <charset val="134"/>
      </rPr>
      <t>/</t>
    </r>
    <r>
      <rPr>
        <sz val="12"/>
        <color theme="1" tint="0.0499893185216834"/>
        <rFont val="宋体"/>
        <charset val="134"/>
      </rPr>
      <t>天</t>
    </r>
  </si>
  <si>
    <t>长治县陶清河水泥厂</t>
  </si>
  <si>
    <t>东和乡曹家沟村</t>
  </si>
  <si>
    <t>长治县陶清河水泥厂（商砼）</t>
  </si>
  <si>
    <r>
      <rPr>
        <sz val="12"/>
        <color theme="1" tint="0.0499893185216834"/>
        <rFont val="宋体"/>
        <charset val="134"/>
      </rPr>
      <t>万</t>
    </r>
    <r>
      <rPr>
        <sz val="12"/>
        <color theme="1" tint="0.0499893185216834"/>
        <rFont val="Times New Roman"/>
        <charset val="134"/>
      </rPr>
      <t>/</t>
    </r>
    <r>
      <rPr>
        <sz val="12"/>
        <color theme="1" tint="0.0499893185216834"/>
        <rFont val="宋体"/>
        <charset val="134"/>
      </rPr>
      <t>立方米</t>
    </r>
  </si>
  <si>
    <t>山西焱垚鑫陶业有限公司</t>
  </si>
  <si>
    <t>贾掌镇东兴村</t>
  </si>
  <si>
    <t>霍阳兵</t>
  </si>
  <si>
    <t>煅烧</t>
  </si>
  <si>
    <t>山西日盛达太阳能科技有限公司</t>
  </si>
  <si>
    <t>长治县工业园区</t>
  </si>
  <si>
    <t>玻璃熔窑</t>
  </si>
  <si>
    <t>超白压延光伏玻璃</t>
  </si>
  <si>
    <r>
      <rPr>
        <sz val="12"/>
        <color theme="1" tint="0.0499893185216834"/>
        <rFont val="宋体"/>
        <charset val="134"/>
      </rPr>
      <t>错峰限产：限制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。错峰运输：停止公路运输</t>
    </r>
  </si>
  <si>
    <r>
      <rPr>
        <sz val="12"/>
        <color theme="1" tint="0.0499893185216834"/>
        <rFont val="宋体"/>
        <charset val="134"/>
      </rPr>
      <t>错峰限产：限制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</si>
  <si>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错峰限产：限制</t>
    </r>
    <r>
      <rPr>
        <sz val="12"/>
        <color theme="1" tint="0.0499893185216834"/>
        <rFont val="Times New Roman"/>
        <charset val="134"/>
      </rPr>
      <t>15%</t>
    </r>
    <r>
      <rPr>
        <sz val="12"/>
        <color theme="1" tint="0.0499893185216834"/>
        <rFont val="宋体"/>
        <charset val="134"/>
      </rPr>
      <t>产能，排放标准达到</t>
    </r>
    <r>
      <rPr>
        <sz val="12"/>
        <color theme="1" tint="0.0499893185216834"/>
        <rFont val="Times New Roman"/>
        <charset val="134"/>
      </rPr>
      <t>20/100/400</t>
    </r>
    <r>
      <rPr>
        <sz val="12"/>
        <color theme="1" tint="0.0499893185216834"/>
        <rFont val="宋体"/>
        <charset val="134"/>
      </rPr>
      <t>。未完成无组织排放改造的停产</t>
    </r>
  </si>
  <si>
    <t>山西华南纸业股份有限公司</t>
  </si>
  <si>
    <t>造纸和纸制品业</t>
  </si>
  <si>
    <t>吴建育</t>
  </si>
  <si>
    <r>
      <rPr>
        <sz val="12"/>
        <color theme="1" tint="0.0499893185216834"/>
        <rFont val="宋体"/>
        <charset val="134"/>
      </rPr>
      <t>人工分选的废纸</t>
    </r>
    <r>
      <rPr>
        <sz val="12"/>
        <color theme="1" tint="0.0499893185216834"/>
        <rFont val="Times New Roman"/>
        <charset val="134"/>
      </rPr>
      <t>-</t>
    </r>
    <r>
      <rPr>
        <sz val="12"/>
        <color theme="1" tint="0.0499893185216834"/>
        <rFont val="宋体"/>
        <charset val="134"/>
      </rPr>
      <t>碎桨机</t>
    </r>
    <r>
      <rPr>
        <sz val="12"/>
        <color theme="1" tint="0.0499893185216834"/>
        <rFont val="Times New Roman"/>
        <charset val="134"/>
      </rPr>
      <t>-</t>
    </r>
    <r>
      <rPr>
        <sz val="12"/>
        <color theme="1" tint="0.0499893185216834"/>
        <rFont val="宋体"/>
        <charset val="134"/>
      </rPr>
      <t>化桨池</t>
    </r>
    <r>
      <rPr>
        <sz val="12"/>
        <color theme="1" tint="0.0499893185216834"/>
        <rFont val="Times New Roman"/>
        <charset val="134"/>
      </rPr>
      <t>-</t>
    </r>
    <r>
      <rPr>
        <sz val="12"/>
        <color theme="1" tint="0.0499893185216834"/>
        <rFont val="宋体"/>
        <charset val="134"/>
      </rPr>
      <t>网箱</t>
    </r>
    <r>
      <rPr>
        <sz val="12"/>
        <color theme="1" tint="0.0499893185216834"/>
        <rFont val="Times New Roman"/>
        <charset val="134"/>
      </rPr>
      <t>-</t>
    </r>
    <r>
      <rPr>
        <sz val="12"/>
        <color theme="1" tint="0.0499893185216834"/>
        <rFont val="宋体"/>
        <charset val="134"/>
      </rPr>
      <t>烘干</t>
    </r>
    <r>
      <rPr>
        <sz val="12"/>
        <color theme="1" tint="0.0499893185216834"/>
        <rFont val="Times New Roman"/>
        <charset val="134"/>
      </rPr>
      <t>-</t>
    </r>
    <r>
      <rPr>
        <sz val="12"/>
        <color theme="1" tint="0.0499893185216834"/>
        <rFont val="宋体"/>
        <charset val="134"/>
      </rPr>
      <t>金属压轴</t>
    </r>
  </si>
  <si>
    <t>高强瓦楞纸</t>
  </si>
  <si>
    <t>1.6</t>
  </si>
  <si>
    <t>7000</t>
  </si>
  <si>
    <t>涉及挥发性有机物排放烘干工段停产；错峰运输：停止公路运输</t>
  </si>
  <si>
    <r>
      <rPr>
        <sz val="12"/>
        <color theme="1" tint="0.0499893185216834"/>
        <rFont val="宋体"/>
        <charset val="134"/>
      </rPr>
      <t>涉及挥发性有机物排放烘干工段停产；错峰运输：高排放车辆禁止运输，限制正常国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50%</t>
    </r>
  </si>
  <si>
    <t>150000</t>
  </si>
  <si>
    <r>
      <rPr>
        <sz val="12"/>
        <color theme="1" tint="0.0499893185216834"/>
        <rFont val="宋体"/>
        <charset val="134"/>
      </rPr>
      <t>涉及挥发性有机物排放烘干工段停产；错峰运输：高排放车辆禁止运输，限制正常国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运输车辆的</t>
    </r>
    <r>
      <rPr>
        <sz val="12"/>
        <color theme="1" tint="0.0499893185216834"/>
        <rFont val="Times New Roman"/>
        <charset val="134"/>
      </rPr>
      <t>20%</t>
    </r>
  </si>
  <si>
    <t>山西振东制药股份有限公司</t>
  </si>
  <si>
    <t>韩店镇光明路振东科技园</t>
  </si>
  <si>
    <t>李安平</t>
  </si>
  <si>
    <r>
      <rPr>
        <sz val="12"/>
        <color theme="1" tint="0.0499893185216834"/>
        <rFont val="宋体"/>
        <charset val="134"/>
      </rPr>
      <t>原辅料</t>
    </r>
    <r>
      <rPr>
        <sz val="12"/>
        <color theme="1" tint="0.0499893185216834"/>
        <rFont val="Times New Roman"/>
        <charset val="134"/>
      </rPr>
      <t>-</t>
    </r>
    <r>
      <rPr>
        <sz val="12"/>
        <color theme="1" tint="0.0499893185216834"/>
        <rFont val="宋体"/>
        <charset val="134"/>
      </rPr>
      <t>粗筛</t>
    </r>
    <r>
      <rPr>
        <sz val="12"/>
        <color theme="1" tint="0.0499893185216834"/>
        <rFont val="Times New Roman"/>
        <charset val="134"/>
      </rPr>
      <t>-</t>
    </r>
    <r>
      <rPr>
        <sz val="12"/>
        <color theme="1" tint="0.0499893185216834"/>
        <rFont val="宋体"/>
        <charset val="134"/>
      </rPr>
      <t>细筛</t>
    </r>
    <r>
      <rPr>
        <sz val="12"/>
        <color theme="1" tint="0.0499893185216834"/>
        <rFont val="Times New Roman"/>
        <charset val="134"/>
      </rPr>
      <t>-</t>
    </r>
    <r>
      <rPr>
        <sz val="12"/>
        <color theme="1" tint="0.0499893185216834"/>
        <rFont val="宋体"/>
        <charset val="134"/>
      </rPr>
      <t>配料</t>
    </r>
    <r>
      <rPr>
        <sz val="12"/>
        <color theme="1" tint="0.0499893185216834"/>
        <rFont val="Times New Roman"/>
        <charset val="134"/>
      </rPr>
      <t>-</t>
    </r>
    <r>
      <rPr>
        <sz val="12"/>
        <color theme="1" tint="0.0499893185216834"/>
        <rFont val="宋体"/>
        <charset val="134"/>
      </rPr>
      <t>制粒</t>
    </r>
    <r>
      <rPr>
        <sz val="12"/>
        <color theme="1" tint="0.0499893185216834"/>
        <rFont val="Times New Roman"/>
        <charset val="134"/>
      </rPr>
      <t>-</t>
    </r>
    <r>
      <rPr>
        <sz val="12"/>
        <color theme="1" tint="0.0499893185216834"/>
        <rFont val="宋体"/>
        <charset val="134"/>
      </rPr>
      <t>总混</t>
    </r>
    <r>
      <rPr>
        <sz val="12"/>
        <color theme="1" tint="0.0499893185216834"/>
        <rFont val="Times New Roman"/>
        <charset val="134"/>
      </rPr>
      <t>-</t>
    </r>
    <r>
      <rPr>
        <sz val="12"/>
        <color theme="1" tint="0.0499893185216834"/>
        <rFont val="宋体"/>
        <charset val="134"/>
      </rPr>
      <t>压片</t>
    </r>
    <r>
      <rPr>
        <sz val="12"/>
        <color theme="1" tint="0.0499893185216834"/>
        <rFont val="Times New Roman"/>
        <charset val="134"/>
      </rPr>
      <t>-</t>
    </r>
    <r>
      <rPr>
        <sz val="12"/>
        <color theme="1" tint="0.0499893185216834"/>
        <rFont val="宋体"/>
        <charset val="134"/>
      </rPr>
      <t>包装</t>
    </r>
  </si>
  <si>
    <t>片剂</t>
  </si>
  <si>
    <t>涉及挥发性有机物排放干燥工段停产。错峰运输：停止公路运输</t>
  </si>
  <si>
    <r>
      <rPr>
        <sz val="12"/>
        <color theme="1" tint="0.0499893185216834"/>
        <rFont val="宋体"/>
        <charset val="134"/>
      </rPr>
      <t>涉及挥发性有机物排放工段限产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</si>
  <si>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涉及挥发性有机物排放工段限产</t>
    </r>
    <r>
      <rPr>
        <sz val="12"/>
        <color theme="1" tint="0.0499893185216834"/>
        <rFont val="Times New Roman"/>
        <charset val="134"/>
      </rPr>
      <t>20%</t>
    </r>
    <r>
      <rPr>
        <sz val="12"/>
        <color theme="1" tint="0.0499893185216834"/>
        <rFont val="宋体"/>
        <charset val="134"/>
      </rPr>
      <t>。未完成无组织排放改造的停产</t>
    </r>
  </si>
  <si>
    <t>长治市莱克粉末冶金有限公司</t>
  </si>
  <si>
    <t>苏店镇小坟上村</t>
  </si>
  <si>
    <t>牛惠平</t>
  </si>
  <si>
    <r>
      <rPr>
        <sz val="12"/>
        <color theme="1" tint="0.0499893185216834"/>
        <rFont val="宋体"/>
        <charset val="134"/>
      </rPr>
      <t>氧化铁</t>
    </r>
    <r>
      <rPr>
        <sz val="12"/>
        <color theme="1" tint="0.0499893185216834"/>
        <rFont val="Times New Roman"/>
        <charset val="134"/>
      </rPr>
      <t>-</t>
    </r>
    <r>
      <rPr>
        <sz val="12"/>
        <color theme="1" tint="0.0499893185216834"/>
        <rFont val="宋体"/>
        <charset val="134"/>
      </rPr>
      <t>筛分</t>
    </r>
    <r>
      <rPr>
        <sz val="12"/>
        <color theme="1" tint="0.0499893185216834"/>
        <rFont val="Times New Roman"/>
        <charset val="134"/>
      </rPr>
      <t>-</t>
    </r>
    <r>
      <rPr>
        <sz val="12"/>
        <color theme="1" tint="0.0499893185216834"/>
        <rFont val="宋体"/>
        <charset val="134"/>
      </rPr>
      <t>烘干</t>
    </r>
    <r>
      <rPr>
        <sz val="12"/>
        <color theme="1" tint="0.0499893185216834"/>
        <rFont val="Times New Roman"/>
        <charset val="134"/>
      </rPr>
      <t>-</t>
    </r>
    <r>
      <rPr>
        <sz val="12"/>
        <color theme="1" tint="0.0499893185216834"/>
        <rFont val="宋体"/>
        <charset val="134"/>
      </rPr>
      <t>粉碎</t>
    </r>
    <r>
      <rPr>
        <sz val="12"/>
        <color theme="1" tint="0.0499893185216834"/>
        <rFont val="Times New Roman"/>
        <charset val="134"/>
      </rPr>
      <t>-</t>
    </r>
    <r>
      <rPr>
        <sz val="12"/>
        <color theme="1" tint="0.0499893185216834"/>
        <rFont val="宋体"/>
        <charset val="134"/>
      </rPr>
      <t>装入反应器</t>
    </r>
    <r>
      <rPr>
        <sz val="12"/>
        <color theme="1" tint="0.0499893185216834"/>
        <rFont val="Times New Roman"/>
        <charset val="134"/>
      </rPr>
      <t>-</t>
    </r>
    <r>
      <rPr>
        <sz val="12"/>
        <color theme="1" tint="0.0499893185216834"/>
        <rFont val="宋体"/>
        <charset val="134"/>
      </rPr>
      <t>进隧道窑煅烧</t>
    </r>
  </si>
  <si>
    <t>长治市诺卡汽车配件制造有限公司</t>
  </si>
  <si>
    <t>南宋乡西沟村</t>
  </si>
  <si>
    <t>刘玲玲</t>
  </si>
  <si>
    <t>汽车配件</t>
  </si>
  <si>
    <t>长治县金晶金属还原科技有限公司</t>
  </si>
  <si>
    <t>南宋乡南宋村</t>
  </si>
  <si>
    <t>王文兵</t>
  </si>
  <si>
    <t>还原铁</t>
  </si>
  <si>
    <t>山西成功汽车制造有限公司</t>
  </si>
  <si>
    <t>汽车制造业</t>
  </si>
  <si>
    <t>汽车制造及零配件</t>
  </si>
  <si>
    <r>
      <rPr>
        <sz val="12"/>
        <color theme="1" tint="0.0499893185216834"/>
        <rFont val="宋体"/>
        <charset val="134"/>
      </rPr>
      <t>冲压</t>
    </r>
    <r>
      <rPr>
        <sz val="12"/>
        <color theme="1" tint="0.0499893185216834"/>
        <rFont val="Times New Roman"/>
        <charset val="134"/>
      </rPr>
      <t>-</t>
    </r>
    <r>
      <rPr>
        <sz val="12"/>
        <color theme="1" tint="0.0499893185216834"/>
        <rFont val="宋体"/>
        <charset val="134"/>
      </rPr>
      <t>焊接</t>
    </r>
    <r>
      <rPr>
        <sz val="12"/>
        <color theme="1" tint="0.0499893185216834"/>
        <rFont val="Times New Roman"/>
        <charset val="134"/>
      </rPr>
      <t>-</t>
    </r>
    <r>
      <rPr>
        <sz val="12"/>
        <color theme="1" tint="0.0499893185216834"/>
        <rFont val="宋体"/>
        <charset val="134"/>
      </rPr>
      <t>涂装</t>
    </r>
    <r>
      <rPr>
        <sz val="12"/>
        <color theme="1" tint="0.0499893185216834"/>
        <rFont val="Times New Roman"/>
        <charset val="134"/>
      </rPr>
      <t>-</t>
    </r>
    <r>
      <rPr>
        <sz val="12"/>
        <color theme="1" tint="0.0499893185216834"/>
        <rFont val="宋体"/>
        <charset val="134"/>
      </rPr>
      <t>总装</t>
    </r>
    <r>
      <rPr>
        <sz val="12"/>
        <color theme="1" tint="0.0499893185216834"/>
        <rFont val="Times New Roman"/>
        <charset val="134"/>
      </rPr>
      <t>-</t>
    </r>
    <r>
      <rPr>
        <sz val="12"/>
        <color theme="1" tint="0.0499893185216834"/>
        <rFont val="宋体"/>
        <charset val="134"/>
      </rPr>
      <t>整车</t>
    </r>
  </si>
  <si>
    <t>汽车</t>
  </si>
  <si>
    <t>辆</t>
  </si>
  <si>
    <t>万辆</t>
  </si>
  <si>
    <t>涉及挥发性有机物排放涂装工段停产。错峰运输：停止公路运输</t>
  </si>
  <si>
    <r>
      <rPr>
        <sz val="12"/>
        <color theme="1" tint="0.0499893185216834"/>
        <rFont val="宋体"/>
        <charset val="134"/>
      </rPr>
      <t>涉及挥发性有机物排放涂装工段限产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</si>
  <si>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涉及挥发性有机物排放涂装工段限产</t>
    </r>
    <r>
      <rPr>
        <sz val="12"/>
        <color theme="1" tint="0.0499893185216834"/>
        <rFont val="Times New Roman"/>
        <charset val="134"/>
      </rPr>
      <t>20%</t>
    </r>
    <r>
      <rPr>
        <sz val="12"/>
        <color theme="1" tint="0.0499893185216834"/>
        <rFont val="宋体"/>
        <charset val="134"/>
      </rPr>
      <t>。未完成无组织排放改造的停产</t>
    </r>
  </si>
  <si>
    <t>山西长治县雄山振义煤业有限公司</t>
  </si>
  <si>
    <t>八义镇岔口村</t>
  </si>
  <si>
    <t>陈红兵</t>
  </si>
  <si>
    <r>
      <rPr>
        <sz val="12"/>
        <color theme="1" tint="0.0499893185216834"/>
        <rFont val="宋体"/>
        <charset val="134"/>
      </rPr>
      <t>原煤开采</t>
    </r>
    <r>
      <rPr>
        <sz val="12"/>
        <color theme="1" tint="0.0499893185216834"/>
        <rFont val="Times New Roman"/>
        <charset val="134"/>
      </rPr>
      <t>-</t>
    </r>
    <r>
      <rPr>
        <sz val="12"/>
        <color theme="1" tint="0.0499893185216834"/>
        <rFont val="宋体"/>
        <charset val="134"/>
      </rPr>
      <t>筛分</t>
    </r>
    <r>
      <rPr>
        <sz val="12"/>
        <color theme="1" tint="0.0499893185216834"/>
        <rFont val="Times New Roman"/>
        <charset val="134"/>
      </rPr>
      <t>-</t>
    </r>
    <r>
      <rPr>
        <sz val="12"/>
        <color theme="1" tint="0.0499893185216834"/>
        <rFont val="宋体"/>
        <charset val="134"/>
      </rPr>
      <t>煤仓</t>
    </r>
  </si>
  <si>
    <t>山西长治县雄山沟里煤业有限公司</t>
  </si>
  <si>
    <t>八义镇沟里村</t>
  </si>
  <si>
    <t>李建平</t>
  </si>
  <si>
    <t>3362</t>
  </si>
  <si>
    <t>山西长治县雄山辛呈煤业有限公司</t>
  </si>
  <si>
    <t>八义镇辛呈村</t>
  </si>
  <si>
    <t>杨俊萍</t>
  </si>
  <si>
    <t>山西长治县雄山煤炭有限公司</t>
  </si>
  <si>
    <t>西火镇西源村</t>
  </si>
  <si>
    <t>宋福忠</t>
  </si>
  <si>
    <t>山西长治县雄山李坊煤业有限公司</t>
  </si>
  <si>
    <r>
      <rPr>
        <sz val="12"/>
        <color theme="1" tint="0.0499893185216834"/>
        <rFont val="宋体"/>
        <charset val="134"/>
      </rPr>
      <t>唐升场</t>
    </r>
    <r>
      <rPr>
        <sz val="12"/>
        <color theme="1" tint="0.0499893185216834"/>
        <rFont val="Times New Roman"/>
        <charset val="134"/>
      </rPr>
      <t xml:space="preserve"> </t>
    </r>
  </si>
  <si>
    <t>山西长治县雄山常蒋煤业有限公司</t>
  </si>
  <si>
    <t>八义镇常蒋村</t>
  </si>
  <si>
    <t>李反修</t>
  </si>
  <si>
    <t>山西长治县雄山煤炭有限公司第五矿</t>
  </si>
  <si>
    <t>东和乡寨沟村</t>
  </si>
  <si>
    <t>山西长治羊头岭南窑沟煤业有限公司</t>
  </si>
  <si>
    <t>八义镇南窑沟村</t>
  </si>
  <si>
    <r>
      <rPr>
        <sz val="12"/>
        <color theme="1" tint="0.0499893185216834"/>
        <rFont val="宋体"/>
        <charset val="134"/>
      </rPr>
      <t>李坚强</t>
    </r>
    <r>
      <rPr>
        <sz val="12"/>
        <color theme="1" tint="0.0499893185216834"/>
        <rFont val="Times New Roman"/>
        <charset val="134"/>
      </rPr>
      <t xml:space="preserve"> </t>
    </r>
  </si>
  <si>
    <t>山西长治羊头岭东掌煤业有限公司</t>
  </si>
  <si>
    <t>南宋乡东掌村</t>
  </si>
  <si>
    <t>宋军</t>
  </si>
  <si>
    <t>山西长治羊头岭红旗煤业有限公司</t>
  </si>
  <si>
    <t>荫城镇北漳沟采村</t>
  </si>
  <si>
    <t>郭书明</t>
  </si>
  <si>
    <t>76</t>
  </si>
  <si>
    <t>1020</t>
  </si>
  <si>
    <t>山西长治羊头岭南仙泉煤业有限公司</t>
  </si>
  <si>
    <t>李义平</t>
  </si>
  <si>
    <t>山西长治羊头岭永丰煤业有限公司</t>
  </si>
  <si>
    <t>南宋乡永丰村</t>
  </si>
  <si>
    <t>王凯峰</t>
  </si>
  <si>
    <t>山西长治羊头岭北峙峪煤业有限公司</t>
  </si>
  <si>
    <t>荫城镇小河南村</t>
  </si>
  <si>
    <r>
      <rPr>
        <sz val="12"/>
        <color theme="1" tint="0.0499893185216834"/>
        <rFont val="宋体"/>
        <charset val="134"/>
      </rPr>
      <t>张珍方</t>
    </r>
    <r>
      <rPr>
        <sz val="12"/>
        <color theme="1" tint="0.0499893185216834"/>
        <rFont val="Times New Roman"/>
        <charset val="134"/>
      </rPr>
      <t xml:space="preserve"> </t>
    </r>
  </si>
  <si>
    <t>长治县西山煤业有限责任公司</t>
  </si>
  <si>
    <t>荫城镇王庆村</t>
  </si>
  <si>
    <r>
      <rPr>
        <sz val="12"/>
        <color theme="1" tint="0.0499893185216834"/>
        <rFont val="Times New Roman"/>
        <charset val="134"/>
      </rPr>
      <t>39</t>
    </r>
    <r>
      <rPr>
        <sz val="12"/>
        <color theme="1" tint="0.0499893185216834"/>
        <rFont val="宋体"/>
        <charset val="134"/>
      </rPr>
      <t>万</t>
    </r>
  </si>
  <si>
    <t>417</t>
  </si>
  <si>
    <r>
      <rPr>
        <sz val="12"/>
        <color theme="1" tint="0.0499893185216834"/>
        <rFont val="Times New Roman"/>
        <charset val="134"/>
      </rPr>
      <t>50</t>
    </r>
    <r>
      <rPr>
        <sz val="12"/>
        <color theme="1" tint="0.0499893185216834"/>
        <rFont val="宋体"/>
        <charset val="134"/>
      </rPr>
      <t>万</t>
    </r>
  </si>
  <si>
    <r>
      <rPr>
        <sz val="12"/>
        <color theme="1" tint="0.0499893185216834"/>
        <rFont val="Times New Roman"/>
        <charset val="134"/>
      </rPr>
      <t>45</t>
    </r>
    <r>
      <rPr>
        <sz val="12"/>
        <color theme="1" tint="0.0499893185216834"/>
        <rFont val="宋体"/>
        <charset val="134"/>
      </rPr>
      <t>万</t>
    </r>
  </si>
  <si>
    <t>山西长治联盛太义掌煤业有限公司</t>
  </si>
  <si>
    <t>南宋乡太义掌村</t>
  </si>
  <si>
    <t>3465</t>
  </si>
  <si>
    <t>山西长治联盛长虹煤业有限公司</t>
  </si>
  <si>
    <t>南宋乡南仓和村</t>
  </si>
  <si>
    <t>陈亲峰</t>
  </si>
  <si>
    <t xml:space="preserve">山西长治联盛首阳山煤业有限公司
</t>
  </si>
  <si>
    <t>八义镇师庄村</t>
  </si>
  <si>
    <t>2342.5</t>
  </si>
  <si>
    <t>山西长治三元晋永泰煤业有限公司</t>
  </si>
  <si>
    <t>荫城镇内王村</t>
  </si>
  <si>
    <t>山西长治联盛西掌煤业有限公司</t>
  </si>
  <si>
    <t>西火镇西掌村</t>
  </si>
  <si>
    <t>1977</t>
  </si>
  <si>
    <t>山西省长治经坊煤业有限公司</t>
  </si>
  <si>
    <t>山西长治经坊镇里煤业有限公司</t>
  </si>
  <si>
    <t>贾掌镇镇里村</t>
  </si>
  <si>
    <r>
      <rPr>
        <sz val="12"/>
        <color theme="1" tint="0.0499893185216834"/>
        <rFont val="宋体"/>
        <charset val="134"/>
      </rPr>
      <t>李发长</t>
    </r>
    <r>
      <rPr>
        <sz val="12"/>
        <color theme="1" tint="0.0499893185216834"/>
        <rFont val="Times New Roman"/>
        <charset val="134"/>
      </rPr>
      <t xml:space="preserve"> </t>
    </r>
  </si>
  <si>
    <t>山西长治经坊庄子河煤业有限公司</t>
  </si>
  <si>
    <t>西火镇庄子河村</t>
  </si>
  <si>
    <r>
      <rPr>
        <sz val="12"/>
        <color theme="1" tint="0.0499893185216834"/>
        <rFont val="宋体"/>
        <charset val="134"/>
      </rPr>
      <t>李广俊</t>
    </r>
    <r>
      <rPr>
        <sz val="12"/>
        <color theme="1" tint="0.0499893185216834"/>
        <rFont val="Times New Roman"/>
        <charset val="134"/>
      </rPr>
      <t xml:space="preserve"> </t>
    </r>
  </si>
  <si>
    <t>山西高河能源有限公司</t>
  </si>
  <si>
    <t>郝家庄乡高村</t>
  </si>
  <si>
    <t>刘进平</t>
  </si>
  <si>
    <t>山西潞安集团司马煤业有限公司</t>
  </si>
  <si>
    <t>苏店镇西申家庄村</t>
  </si>
  <si>
    <t>宋虎森</t>
  </si>
  <si>
    <t>山西晋煤集团大峪煤业有限公司</t>
  </si>
  <si>
    <t>荫城镇大峪村</t>
  </si>
  <si>
    <t>来文渊</t>
  </si>
  <si>
    <t>8.6705</t>
  </si>
  <si>
    <t>88308</t>
  </si>
  <si>
    <t>山西晋煤集团长治仙泉煤业有限公司</t>
  </si>
  <si>
    <t>山西省长治市长治县西池乡北仙泉村</t>
  </si>
  <si>
    <t>崔茂生</t>
  </si>
  <si>
    <t>山西长治王庄煤业有限责任公司</t>
  </si>
  <si>
    <t>赵保平</t>
  </si>
  <si>
    <t>7409.14</t>
  </si>
  <si>
    <t>山西长治红山煤业有限公司</t>
  </si>
  <si>
    <t>南宋乡北宋村北</t>
  </si>
  <si>
    <t>陈建堂</t>
  </si>
  <si>
    <t>59.45</t>
  </si>
  <si>
    <t>766</t>
  </si>
  <si>
    <t>长治新建煤业有限公司</t>
  </si>
  <si>
    <t>张少从</t>
  </si>
  <si>
    <t>长治红兴煤业有限公司</t>
  </si>
  <si>
    <t>南宋乡长青村</t>
  </si>
  <si>
    <t>原志鹏</t>
  </si>
  <si>
    <t>480</t>
  </si>
  <si>
    <t>88200</t>
  </si>
  <si>
    <t>山西长治县振兴煤业有限公司</t>
  </si>
  <si>
    <t>长治县振兴新区</t>
  </si>
  <si>
    <t>关庆伟</t>
  </si>
  <si>
    <t>山西长治联盛师庄煤业有限公司</t>
  </si>
  <si>
    <r>
      <rPr>
        <sz val="12"/>
        <color theme="1" tint="0.0499893185216834"/>
        <rFont val="宋体"/>
        <charset val="134"/>
      </rPr>
      <t>裴艳飞</t>
    </r>
    <r>
      <rPr>
        <sz val="12"/>
        <color theme="1" tint="0.0499893185216834"/>
        <rFont val="Times New Roman"/>
        <charset val="134"/>
      </rPr>
      <t xml:space="preserve"> </t>
    </r>
  </si>
  <si>
    <t>长治县恒燃煤业有限公司</t>
  </si>
  <si>
    <t>荫城镇河南村</t>
  </si>
  <si>
    <t>冯红兵</t>
  </si>
  <si>
    <r>
      <rPr>
        <sz val="12"/>
        <color theme="1" tint="0.0499893185216834"/>
        <rFont val="宋体"/>
        <charset val="134"/>
      </rPr>
      <t>原煤</t>
    </r>
    <r>
      <rPr>
        <sz val="12"/>
        <color theme="1" tint="0.0499893185216834"/>
        <rFont val="Times New Roman"/>
        <charset val="134"/>
      </rPr>
      <t>-</t>
    </r>
    <r>
      <rPr>
        <sz val="12"/>
        <color theme="1" tint="0.0499893185216834"/>
        <rFont val="宋体"/>
        <charset val="134"/>
      </rPr>
      <t>筛分</t>
    </r>
    <r>
      <rPr>
        <sz val="12"/>
        <color theme="1" tint="0.0499893185216834"/>
        <rFont val="Times New Roman"/>
        <charset val="134"/>
      </rPr>
      <t>-</t>
    </r>
    <r>
      <rPr>
        <sz val="12"/>
        <color theme="1" tint="0.0499893185216834"/>
        <rFont val="宋体"/>
        <charset val="134"/>
      </rPr>
      <t>洗选</t>
    </r>
    <r>
      <rPr>
        <sz val="12"/>
        <color theme="1" tint="0.0499893185216834"/>
        <rFont val="Times New Roman"/>
        <charset val="134"/>
      </rPr>
      <t>-</t>
    </r>
    <r>
      <rPr>
        <sz val="12"/>
        <color theme="1" tint="0.0499893185216834"/>
        <rFont val="宋体"/>
        <charset val="134"/>
      </rPr>
      <t>精煤</t>
    </r>
  </si>
  <si>
    <t>长治县超营洗煤厂</t>
  </si>
  <si>
    <t>荫城镇荆圪道村</t>
  </si>
  <si>
    <t>崔爱先</t>
  </si>
  <si>
    <t>长治县久安煤业有限公司</t>
  </si>
  <si>
    <t>荫城镇桑梓村</t>
  </si>
  <si>
    <t>王兰贵</t>
  </si>
  <si>
    <t>长治县晋瑞选煤有限公司</t>
  </si>
  <si>
    <t>孟庆宝</t>
  </si>
  <si>
    <t>长治县金益恒工贸有限公司</t>
  </si>
  <si>
    <t>荫城镇双岗村西南</t>
  </si>
  <si>
    <t>琚慧玲</t>
  </si>
  <si>
    <t>长治市盛世汇祥工贸有限公司</t>
  </si>
  <si>
    <t>李金科</t>
  </si>
  <si>
    <t>末煤、块煤</t>
  </si>
  <si>
    <t>长治县泰达物贸有限公司</t>
  </si>
  <si>
    <t>荫城镇中村</t>
  </si>
  <si>
    <t>杨欣欣</t>
  </si>
  <si>
    <t>长治县长兴源煤炭经销有限公司</t>
  </si>
  <si>
    <t>南宋乡长掌村</t>
  </si>
  <si>
    <t>王荣</t>
  </si>
  <si>
    <t>长治县振通运业有限公司</t>
  </si>
  <si>
    <t>南宋乡赵村</t>
  </si>
  <si>
    <t>王文英</t>
  </si>
  <si>
    <t>长治县三星商贸有限公司</t>
  </si>
  <si>
    <t>南宋乡北宋村</t>
  </si>
  <si>
    <t>赵峥嵘</t>
  </si>
  <si>
    <t>长治县鑫通洗煤有限公司</t>
  </si>
  <si>
    <t>宋雪奎</t>
  </si>
  <si>
    <t>长治县鑫源洗煤厂</t>
  </si>
  <si>
    <t>刘为民</t>
  </si>
  <si>
    <t>长治县长掌洗煤有限公司</t>
  </si>
  <si>
    <t>韩泽龙</t>
  </si>
  <si>
    <t>56000</t>
  </si>
  <si>
    <t>长治县融盛洗煤有限公司</t>
  </si>
  <si>
    <t>八义镇狗湾村</t>
  </si>
  <si>
    <t>牛超</t>
  </si>
  <si>
    <t>长治县森鼎煤业有限公司</t>
  </si>
  <si>
    <t>韩店镇南沟村</t>
  </si>
  <si>
    <t>常俺韦</t>
  </si>
  <si>
    <t>长治县隆泰洗煤有限责任公司</t>
  </si>
  <si>
    <t>王兵</t>
  </si>
  <si>
    <t>长治经坊国华选煤有限公司</t>
  </si>
  <si>
    <t>张红峰</t>
  </si>
  <si>
    <t>长治县增鑫洗煤有限责任公司</t>
  </si>
  <si>
    <t>赵玉亭</t>
  </si>
  <si>
    <t>4.6</t>
  </si>
  <si>
    <t>130000</t>
  </si>
  <si>
    <t>山西长治县雄山辛呈煤业有限公司洗煤厂</t>
  </si>
  <si>
    <t>东和乡辛呈村</t>
  </si>
  <si>
    <t>长治县宏申洗煤有限责任公司</t>
  </si>
  <si>
    <t>刘红</t>
  </si>
  <si>
    <t>长治县顺发洗煤有限公司</t>
  </si>
  <si>
    <t>秦玉龙</t>
  </si>
  <si>
    <t>长治县金牛洗煤有限责任公司</t>
  </si>
  <si>
    <t>苏店镇司马村</t>
  </si>
  <si>
    <t>刘富荣</t>
  </si>
  <si>
    <t>长治县隆昌煤业有限公司</t>
  </si>
  <si>
    <t>郝家庄乡郝家庄村</t>
  </si>
  <si>
    <t>薛德明</t>
  </si>
  <si>
    <t>45000</t>
  </si>
  <si>
    <t>长治县森资煤业有限公司</t>
  </si>
  <si>
    <t>乔健</t>
  </si>
  <si>
    <t>长治县凯承工贸有限责任公司</t>
  </si>
  <si>
    <t>朱文斌</t>
  </si>
  <si>
    <t>长治县宏泰实业有限公司</t>
  </si>
  <si>
    <t>郝家庄乡小宋村</t>
  </si>
  <si>
    <t>刘文则</t>
  </si>
  <si>
    <t>长治县森泰煤业有限公司</t>
  </si>
  <si>
    <t>北呈乡六家村</t>
  </si>
  <si>
    <t>李旭萍</t>
  </si>
  <si>
    <t>47000</t>
  </si>
  <si>
    <t>长治县金龙洗煤有限公司</t>
  </si>
  <si>
    <t>王旭红</t>
  </si>
  <si>
    <t>长治县昌顺洗煤有限公司</t>
  </si>
  <si>
    <t>王婷婷</t>
  </si>
  <si>
    <t>长治县运鼎科工贸有限公司</t>
  </si>
  <si>
    <t>荫城镇琚寨村</t>
  </si>
  <si>
    <t>郭有兰</t>
  </si>
  <si>
    <t>原煤储存</t>
  </si>
  <si>
    <t>长治县长兴运输有限公司</t>
  </si>
  <si>
    <t>韩庆文</t>
  </si>
  <si>
    <t>长治县金世恒合金科技有限公司</t>
  </si>
  <si>
    <r>
      <rPr>
        <sz val="12"/>
        <color theme="1" tint="0.0499893185216834"/>
        <rFont val="宋体"/>
        <charset val="134"/>
      </rPr>
      <t>来料切块</t>
    </r>
    <r>
      <rPr>
        <sz val="12"/>
        <color theme="1" tint="0.0499893185216834"/>
        <rFont val="Times New Roman"/>
        <charset val="134"/>
      </rPr>
      <t>-</t>
    </r>
    <r>
      <rPr>
        <sz val="12"/>
        <color theme="1" tint="0.0499893185216834"/>
        <rFont val="宋体"/>
        <charset val="134"/>
      </rPr>
      <t>破碎</t>
    </r>
  </si>
  <si>
    <r>
      <rPr>
        <sz val="12"/>
        <color theme="1" tint="0.0499893185216834"/>
        <rFont val="宋体"/>
        <charset val="134"/>
      </rPr>
      <t>卷铁皮</t>
    </r>
    <r>
      <rPr>
        <sz val="12"/>
        <color theme="1" tint="0.0499893185216834"/>
        <rFont val="Times New Roman"/>
        <charset val="134"/>
      </rPr>
      <t>-</t>
    </r>
    <r>
      <rPr>
        <sz val="12"/>
        <color theme="1" tint="0.0499893185216834"/>
        <rFont val="宋体"/>
        <charset val="134"/>
      </rPr>
      <t>打桶盖</t>
    </r>
    <r>
      <rPr>
        <sz val="12"/>
        <color theme="1" tint="0.0499893185216834"/>
        <rFont val="Times New Roman"/>
        <charset val="134"/>
      </rPr>
      <t>-</t>
    </r>
    <r>
      <rPr>
        <sz val="12"/>
        <color theme="1" tint="0.0499893185216834"/>
        <rFont val="宋体"/>
        <charset val="134"/>
      </rPr>
      <t>喷漆</t>
    </r>
    <r>
      <rPr>
        <sz val="12"/>
        <color theme="1" tint="0.0499893185216834"/>
        <rFont val="Times New Roman"/>
        <charset val="134"/>
      </rPr>
      <t>-</t>
    </r>
    <r>
      <rPr>
        <sz val="12"/>
        <color theme="1" tint="0.0499893185216834"/>
        <rFont val="宋体"/>
        <charset val="134"/>
      </rPr>
      <t>烘干</t>
    </r>
  </si>
  <si>
    <t>钢桶</t>
  </si>
  <si>
    <t>涉及挥发性有机物排放喷漆工段停产。错峰运输：停止公路运输</t>
  </si>
  <si>
    <t>涉及挥发性有机物排放喷漆工段停产</t>
  </si>
  <si>
    <r>
      <rPr>
        <sz val="12"/>
        <color theme="1" tint="0.0499893185216834"/>
        <rFont val="宋体"/>
        <charset val="134"/>
      </rPr>
      <t>涉及挥发性有机物排放喷漆工段停产。错峰运输：高排放车辆禁止运输，限制国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</si>
  <si>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涉及挥发性有机物排放喷漆工段停产。未完成无组织排放改造的停产</t>
  </si>
  <si>
    <t>长治市华创钢结构工程有限公司</t>
  </si>
  <si>
    <t>秦杨艳</t>
  </si>
  <si>
    <r>
      <rPr>
        <sz val="12"/>
        <color theme="1" tint="0.0499893185216834"/>
        <rFont val="宋体"/>
        <charset val="134"/>
      </rPr>
      <t>抛丸除锈工序</t>
    </r>
    <r>
      <rPr>
        <sz val="12"/>
        <color theme="1" tint="0.0499893185216834"/>
        <rFont val="Times New Roman"/>
        <charset val="134"/>
      </rPr>
      <t>.</t>
    </r>
  </si>
  <si>
    <t>长治市陈熙吊篮开发有限公司</t>
  </si>
  <si>
    <t>陈永强</t>
  </si>
  <si>
    <t>35.51.5236</t>
  </si>
  <si>
    <r>
      <rPr>
        <sz val="12"/>
        <color theme="1" tint="0.0499893185216834"/>
        <rFont val="宋体"/>
        <charset val="134"/>
      </rPr>
      <t>下料</t>
    </r>
    <r>
      <rPr>
        <sz val="12"/>
        <color theme="1" tint="0.0499893185216834"/>
        <rFont val="Times New Roman"/>
        <charset val="134"/>
      </rPr>
      <t>-</t>
    </r>
    <r>
      <rPr>
        <sz val="12"/>
        <color theme="1" tint="0.0499893185216834"/>
        <rFont val="宋体"/>
        <charset val="134"/>
      </rPr>
      <t>热板着弯</t>
    </r>
    <r>
      <rPr>
        <sz val="12"/>
        <color theme="1" tint="0.0499893185216834"/>
        <rFont val="Times New Roman"/>
        <charset val="134"/>
      </rPr>
      <t>-</t>
    </r>
    <r>
      <rPr>
        <sz val="12"/>
        <color theme="1" tint="0.0499893185216834"/>
        <rFont val="宋体"/>
        <charset val="134"/>
      </rPr>
      <t>焊接篮片</t>
    </r>
    <r>
      <rPr>
        <sz val="12"/>
        <color theme="1" tint="0.0499893185216834"/>
        <rFont val="Times New Roman"/>
        <charset val="134"/>
      </rPr>
      <t>-</t>
    </r>
    <r>
      <rPr>
        <sz val="12"/>
        <color theme="1" tint="0.0499893185216834"/>
        <rFont val="宋体"/>
        <charset val="134"/>
      </rPr>
      <t>表面喷砂</t>
    </r>
    <r>
      <rPr>
        <sz val="12"/>
        <color theme="1" tint="0.0499893185216834"/>
        <rFont val="Times New Roman"/>
        <charset val="134"/>
      </rPr>
      <t>-</t>
    </r>
    <r>
      <rPr>
        <sz val="12"/>
        <color theme="1" tint="0.0499893185216834"/>
        <rFont val="宋体"/>
        <charset val="134"/>
      </rPr>
      <t>喷塑处理</t>
    </r>
    <r>
      <rPr>
        <sz val="12"/>
        <color theme="1" tint="0.0499893185216834"/>
        <rFont val="Times New Roman"/>
        <charset val="134"/>
      </rPr>
      <t>-</t>
    </r>
    <r>
      <rPr>
        <sz val="12"/>
        <color theme="1" tint="0.0499893185216834"/>
        <rFont val="宋体"/>
        <charset val="134"/>
      </rPr>
      <t>加热</t>
    </r>
    <r>
      <rPr>
        <sz val="12"/>
        <color theme="1" tint="0.0499893185216834"/>
        <rFont val="Times New Roman"/>
        <charset val="134"/>
      </rPr>
      <t>-</t>
    </r>
    <r>
      <rPr>
        <sz val="12"/>
        <color theme="1" tint="0.0499893185216834"/>
        <rFont val="宋体"/>
        <charset val="134"/>
      </rPr>
      <t>组装</t>
    </r>
  </si>
  <si>
    <t>吊篮</t>
  </si>
  <si>
    <t>涉及挥发性有机物排放喷塑工段停产。错峰运输：停止公路运输</t>
  </si>
  <si>
    <r>
      <rPr>
        <sz val="12"/>
        <color theme="1" tint="0.0499893185216834"/>
        <rFont val="宋体"/>
        <charset val="134"/>
      </rPr>
      <t>涉及挥发性有机物排放喷塑工段限产</t>
    </r>
    <r>
      <rPr>
        <sz val="12"/>
        <color theme="1" tint="0.0499893185216834"/>
        <rFont val="Times New Roman"/>
        <charset val="134"/>
      </rPr>
      <t>50%</t>
    </r>
    <r>
      <rPr>
        <sz val="12"/>
        <color theme="1" tint="0.0499893185216834"/>
        <rFont val="宋体"/>
        <charset val="134"/>
      </rPr>
      <t>。错峰运输：高排放车辆禁止运输，限制国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</si>
  <si>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涉及挥发性有机物排放喷塑工段限产</t>
    </r>
    <r>
      <rPr>
        <sz val="12"/>
        <color theme="1" tint="0.0499893185216834"/>
        <rFont val="Times New Roman"/>
        <charset val="134"/>
      </rPr>
      <t>20%</t>
    </r>
    <r>
      <rPr>
        <sz val="12"/>
        <color theme="1" tint="0.0499893185216834"/>
        <rFont val="宋体"/>
        <charset val="134"/>
      </rPr>
      <t>。未完成无组织排放改造的停产</t>
    </r>
  </si>
  <si>
    <t>长治市鸿泰铝塑复合有限公司</t>
  </si>
  <si>
    <t>杨长军</t>
  </si>
  <si>
    <r>
      <rPr>
        <sz val="12"/>
        <color theme="1" tint="0.0499893185216834"/>
        <rFont val="Times New Roman"/>
        <charset val="134"/>
      </rPr>
      <t>PE</t>
    </r>
    <r>
      <rPr>
        <sz val="12"/>
        <color theme="1" tint="0.0499893185216834"/>
        <rFont val="宋体"/>
        <charset val="134"/>
      </rPr>
      <t>加热</t>
    </r>
    <r>
      <rPr>
        <sz val="12"/>
        <color theme="1" tint="0.0499893185216834"/>
        <rFont val="Times New Roman"/>
        <charset val="134"/>
      </rPr>
      <t>-</t>
    </r>
    <r>
      <rPr>
        <sz val="12"/>
        <color theme="1" tint="0.0499893185216834"/>
        <rFont val="宋体"/>
        <charset val="134"/>
      </rPr>
      <t>塑化挤出</t>
    </r>
    <r>
      <rPr>
        <sz val="12"/>
        <color theme="1" tint="0.0499893185216834"/>
        <rFont val="Times New Roman"/>
        <charset val="134"/>
      </rPr>
      <t>-</t>
    </r>
    <r>
      <rPr>
        <sz val="12"/>
        <color theme="1" tint="0.0499893185216834"/>
        <rFont val="宋体"/>
        <charset val="134"/>
      </rPr>
      <t>定型</t>
    </r>
    <r>
      <rPr>
        <sz val="12"/>
        <color theme="1" tint="0.0499893185216834"/>
        <rFont val="Times New Roman"/>
        <charset val="134"/>
      </rPr>
      <t>-</t>
    </r>
    <r>
      <rPr>
        <sz val="12"/>
        <color theme="1" tint="0.0499893185216834"/>
        <rFont val="宋体"/>
        <charset val="134"/>
      </rPr>
      <t>粘接</t>
    </r>
    <r>
      <rPr>
        <sz val="12"/>
        <color theme="1" tint="0.0499893185216834"/>
        <rFont val="Times New Roman"/>
        <charset val="134"/>
      </rPr>
      <t>-</t>
    </r>
    <r>
      <rPr>
        <sz val="12"/>
        <color theme="1" tint="0.0499893185216834"/>
        <rFont val="宋体"/>
        <charset val="134"/>
      </rPr>
      <t>加热复合</t>
    </r>
    <r>
      <rPr>
        <sz val="12"/>
        <color theme="1" tint="0.0499893185216834"/>
        <rFont val="Times New Roman"/>
        <charset val="134"/>
      </rPr>
      <t>-</t>
    </r>
    <r>
      <rPr>
        <sz val="12"/>
        <color theme="1" tint="0.0499893185216834"/>
        <rFont val="宋体"/>
        <charset val="134"/>
      </rPr>
      <t>冷却定型</t>
    </r>
  </si>
  <si>
    <t>铝塑复合板</t>
  </si>
  <si>
    <t>涉及挥发性有机物排放的喷漆工段停产；压延或挤出停其中一条。未完成无组织排放改造的停产</t>
  </si>
  <si>
    <t>山西捷成数控机械设备有限公司</t>
  </si>
  <si>
    <t>牛春波</t>
  </si>
  <si>
    <t>焊接工序</t>
  </si>
  <si>
    <t>自动冲压产品</t>
  </si>
  <si>
    <t>山西潞安安太机械有限责任公司</t>
  </si>
  <si>
    <t>王新枝</t>
  </si>
  <si>
    <r>
      <rPr>
        <sz val="12"/>
        <color theme="1" tint="0.0499893185216834"/>
        <rFont val="宋体"/>
        <charset val="134"/>
      </rPr>
      <t>机加工</t>
    </r>
    <r>
      <rPr>
        <sz val="12"/>
        <color theme="1" tint="0.0499893185216834"/>
        <rFont val="Times New Roman"/>
        <charset val="134"/>
      </rPr>
      <t>-</t>
    </r>
    <r>
      <rPr>
        <sz val="12"/>
        <color theme="1" tint="0.0499893185216834"/>
        <rFont val="宋体"/>
        <charset val="134"/>
      </rPr>
      <t>焊接</t>
    </r>
    <r>
      <rPr>
        <sz val="12"/>
        <color theme="1" tint="0.0499893185216834"/>
        <rFont val="Times New Roman"/>
        <charset val="134"/>
      </rPr>
      <t>-</t>
    </r>
    <r>
      <rPr>
        <sz val="12"/>
        <color theme="1" tint="0.0499893185216834"/>
        <rFont val="宋体"/>
        <charset val="134"/>
      </rPr>
      <t>喷涂</t>
    </r>
  </si>
  <si>
    <t>液压支架</t>
  </si>
  <si>
    <t>涉及挥发性有机物排放的喷漆、焊接工段停产。错峰运输：停止公路运输</t>
  </si>
  <si>
    <r>
      <rPr>
        <sz val="12"/>
        <color theme="1" tint="0.0499893185216834"/>
        <rFont val="宋体"/>
        <charset val="134"/>
      </rPr>
      <t>涉及挥发性有机物排放的喷漆、焊接工段停产。错峰运输：高排放车辆禁止运输，限制国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</si>
  <si>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涉及挥发性有机物排放的喷漆、焊接工段停产。错峰运输：高排放车辆禁止运输，限制国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</si>
  <si>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山西长治维特衡器有限公司</t>
  </si>
  <si>
    <t>马恒</t>
  </si>
  <si>
    <r>
      <rPr>
        <sz val="12"/>
        <color theme="1" tint="0.0499893185216834"/>
        <rFont val="宋体"/>
        <charset val="134"/>
      </rPr>
      <t>下料</t>
    </r>
    <r>
      <rPr>
        <sz val="12"/>
        <color theme="1" tint="0.0499893185216834"/>
        <rFont val="Times New Roman"/>
        <charset val="134"/>
      </rPr>
      <t>-</t>
    </r>
    <r>
      <rPr>
        <sz val="12"/>
        <color theme="1" tint="0.0499893185216834"/>
        <rFont val="宋体"/>
        <charset val="134"/>
      </rPr>
      <t>焊接</t>
    </r>
    <r>
      <rPr>
        <sz val="12"/>
        <color theme="1" tint="0.0499893185216834"/>
        <rFont val="Times New Roman"/>
        <charset val="134"/>
      </rPr>
      <t>-</t>
    </r>
    <r>
      <rPr>
        <sz val="12"/>
        <color theme="1" tint="0.0499893185216834"/>
        <rFont val="宋体"/>
        <charset val="134"/>
      </rPr>
      <t>组装</t>
    </r>
    <r>
      <rPr>
        <sz val="12"/>
        <color theme="1" tint="0.0499893185216834"/>
        <rFont val="Times New Roman"/>
        <charset val="134"/>
      </rPr>
      <t>-</t>
    </r>
    <r>
      <rPr>
        <sz val="12"/>
        <color theme="1" tint="0.0499893185216834"/>
        <rFont val="宋体"/>
        <charset val="134"/>
      </rPr>
      <t>调试</t>
    </r>
    <r>
      <rPr>
        <sz val="12"/>
        <color theme="1" tint="0.0499893185216834"/>
        <rFont val="Times New Roman"/>
        <charset val="134"/>
      </rPr>
      <t>-</t>
    </r>
    <r>
      <rPr>
        <sz val="12"/>
        <color theme="1" tint="0.0499893185216834"/>
        <rFont val="宋体"/>
        <charset val="134"/>
      </rPr>
      <t>油漆</t>
    </r>
  </si>
  <si>
    <t>地泵</t>
  </si>
  <si>
    <t>山西易通环能科技集团有限公司</t>
  </si>
  <si>
    <r>
      <rPr>
        <sz val="12"/>
        <color theme="1" tint="0.0499893185216834"/>
        <rFont val="宋体"/>
        <charset val="134"/>
      </rPr>
      <t>赵保明</t>
    </r>
    <r>
      <rPr>
        <sz val="12"/>
        <color theme="1" tint="0.0499893185216834"/>
        <rFont val="Times New Roman"/>
        <charset val="134"/>
      </rPr>
      <t> </t>
    </r>
  </si>
  <si>
    <t>焊接</t>
  </si>
  <si>
    <t>余热发电设备</t>
  </si>
  <si>
    <t>焊接工序停产。错峰运输：停止公路运输</t>
  </si>
  <si>
    <t>焊接工序停产</t>
  </si>
  <si>
    <r>
      <rPr>
        <sz val="12"/>
        <color theme="1" tint="0.0499893185216834"/>
        <rFont val="宋体"/>
        <charset val="134"/>
      </rPr>
      <t>焊接工序停产。错峰运输：高排放车辆禁止运输，限制国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</si>
  <si>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焊接工序停产。未完成无组织排放改造的停产</t>
  </si>
  <si>
    <t>长治市豪力钢结构有限公司</t>
  </si>
  <si>
    <t>苏店镇东贾村</t>
  </si>
  <si>
    <r>
      <rPr>
        <sz val="12"/>
        <color theme="1" tint="0.0499893185216834"/>
        <rFont val="宋体"/>
        <charset val="134"/>
      </rPr>
      <t>莫玉琼</t>
    </r>
    <r>
      <rPr>
        <sz val="12"/>
        <color theme="1" tint="0.0499893185216834"/>
        <rFont val="Times New Roman"/>
        <charset val="134"/>
      </rPr>
      <t xml:space="preserve"> </t>
    </r>
  </si>
  <si>
    <r>
      <rPr>
        <sz val="12"/>
        <color theme="1" tint="0.0499893185216834"/>
        <rFont val="宋体"/>
        <charset val="134"/>
      </rPr>
      <t>开料</t>
    </r>
    <r>
      <rPr>
        <sz val="12"/>
        <color theme="1" tint="0.0499893185216834"/>
        <rFont val="Times New Roman"/>
        <charset val="134"/>
      </rPr>
      <t>-</t>
    </r>
    <r>
      <rPr>
        <sz val="12"/>
        <color theme="1" tint="0.0499893185216834"/>
        <rFont val="宋体"/>
        <charset val="134"/>
      </rPr>
      <t>焊接</t>
    </r>
    <r>
      <rPr>
        <sz val="12"/>
        <color theme="1" tint="0.0499893185216834"/>
        <rFont val="Times New Roman"/>
        <charset val="134"/>
      </rPr>
      <t>-</t>
    </r>
    <r>
      <rPr>
        <sz val="12"/>
        <color theme="1" tint="0.0499893185216834"/>
        <rFont val="宋体"/>
        <charset val="134"/>
      </rPr>
      <t>打压</t>
    </r>
    <r>
      <rPr>
        <sz val="12"/>
        <color theme="1" tint="0.0499893185216834"/>
        <rFont val="Times New Roman"/>
        <charset val="134"/>
      </rPr>
      <t>-</t>
    </r>
    <r>
      <rPr>
        <sz val="12"/>
        <color theme="1" tint="0.0499893185216834"/>
        <rFont val="宋体"/>
        <charset val="134"/>
      </rPr>
      <t>喷塑</t>
    </r>
    <r>
      <rPr>
        <sz val="12"/>
        <color theme="1" tint="0.0499893185216834"/>
        <rFont val="Times New Roman"/>
        <charset val="134"/>
      </rPr>
      <t>-</t>
    </r>
    <r>
      <rPr>
        <sz val="12"/>
        <color theme="1" tint="0.0499893185216834"/>
        <rFont val="宋体"/>
        <charset val="134"/>
      </rPr>
      <t>哄干</t>
    </r>
    <r>
      <rPr>
        <sz val="12"/>
        <color theme="1" tint="0.0499893185216834"/>
        <rFont val="Times New Roman"/>
        <charset val="134"/>
      </rPr>
      <t>-</t>
    </r>
    <r>
      <rPr>
        <sz val="12"/>
        <color theme="1" tint="0.0499893185216834"/>
        <rFont val="宋体"/>
        <charset val="134"/>
      </rPr>
      <t>成品</t>
    </r>
  </si>
  <si>
    <t>涉及挥发性有机物排放喷漆、焊接工段停产。错峰运输：停止公路运输</t>
  </si>
  <si>
    <r>
      <rPr>
        <sz val="12"/>
        <color theme="1" tint="0.0499893185216834"/>
        <rFont val="宋体"/>
        <charset val="134"/>
      </rPr>
      <t>涉及挥发性有机物排放喷漆、焊接工段停产。错峰运输：高排放车辆禁止运输，限制国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</si>
  <si>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涉及挥发性有机物排放喷漆、焊接工段停产。未完成无组织排放改造的停产</t>
  </si>
  <si>
    <t>长治县国强炉业有限公司</t>
  </si>
  <si>
    <t>苏店镇苏店村</t>
  </si>
  <si>
    <t>景国强</t>
  </si>
  <si>
    <t>散热器</t>
  </si>
  <si>
    <t>组</t>
  </si>
  <si>
    <t>山西凌志达煤业有限公司</t>
  </si>
  <si>
    <t>长子县</t>
  </si>
  <si>
    <t>色头镇色头村</t>
  </si>
  <si>
    <t>王军明</t>
  </si>
  <si>
    <t>煤炭开采</t>
  </si>
  <si>
    <t>13000</t>
  </si>
  <si>
    <t>山西垚志达煤业有限公司</t>
  </si>
  <si>
    <t>色头镇琚村</t>
  </si>
  <si>
    <t>王永权</t>
  </si>
  <si>
    <t>500000</t>
  </si>
  <si>
    <t>山西反坡煤业有限责任公司</t>
  </si>
  <si>
    <t>王祥虎</t>
  </si>
  <si>
    <t>山西潞安矿业集团慈林山煤业有限公司慈林山煤矿</t>
  </si>
  <si>
    <t>慈林镇慈东庄</t>
  </si>
  <si>
    <t>刘海滨</t>
  </si>
  <si>
    <t>长治三元中能煤业有限公司</t>
  </si>
  <si>
    <t>慈林镇五里庄村</t>
  </si>
  <si>
    <t>孔祥义</t>
  </si>
  <si>
    <t>28,.3</t>
  </si>
  <si>
    <t>山西晋煤集团赵庄煤业有限责任公司赵庄二号井</t>
  </si>
  <si>
    <t>慈林镇五里庄</t>
  </si>
  <si>
    <t>张杰</t>
  </si>
  <si>
    <t>山西晋煤集团赵庄煤业有限责任公司</t>
  </si>
  <si>
    <t>慈林镇张店村</t>
  </si>
  <si>
    <t>程永新</t>
  </si>
  <si>
    <t>山西霍尔辛赫煤业有限责任公司</t>
  </si>
  <si>
    <t>丹朱镇南鲍村</t>
  </si>
  <si>
    <t>潘海兵</t>
  </si>
  <si>
    <t>山西潞安矿业（集团）有限责任公司李村煤矿</t>
  </si>
  <si>
    <t>大堡头镇李村</t>
  </si>
  <si>
    <t>丁永红</t>
  </si>
  <si>
    <t>山西华晟荣煤矿有限公司</t>
  </si>
  <si>
    <t>南漳镇西南呈村</t>
  </si>
  <si>
    <t>山西鑫宝聚物资有限公司</t>
  </si>
  <si>
    <t>色头镇何平庄</t>
  </si>
  <si>
    <t>李有根</t>
  </si>
  <si>
    <t>洗选煤</t>
  </si>
  <si>
    <t>长治市晟翔辉商贸有限公司</t>
  </si>
  <si>
    <t>慈林镇龙泉村</t>
  </si>
  <si>
    <t>王江慧</t>
  </si>
  <si>
    <t>长治市瑞格邦工贸有限公司</t>
  </si>
  <si>
    <t>慈林镇崔庄村</t>
  </si>
  <si>
    <t>程培忠</t>
  </si>
  <si>
    <t>长子县东南物资贸易有限公司</t>
  </si>
  <si>
    <t>慈林镇铺上村</t>
  </si>
  <si>
    <t>杨长青</t>
  </si>
  <si>
    <t>长子县安泰物流有限公司</t>
  </si>
  <si>
    <t>胡慧军</t>
  </si>
  <si>
    <t>山西煤运东田良煤炭销售有限公司</t>
  </si>
  <si>
    <t>慈林镇东田良村</t>
  </si>
  <si>
    <t>段培军</t>
  </si>
  <si>
    <t>山西省长子县晋源煤业加工有限公司</t>
  </si>
  <si>
    <t>慈林镇东田良</t>
  </si>
  <si>
    <t>许德义</t>
  </si>
  <si>
    <t>长子县飞达煤业有限公司</t>
  </si>
  <si>
    <t>色头镇赵家庄</t>
  </si>
  <si>
    <t>赵书良</t>
  </si>
  <si>
    <t>长治市榕泽矿业有限公司</t>
  </si>
  <si>
    <t>南漳镇东旺村</t>
  </si>
  <si>
    <t>张海珍</t>
  </si>
  <si>
    <t>山西新易达物流有限公司</t>
  </si>
  <si>
    <t>南漳镇上霍庄村</t>
  </si>
  <si>
    <t>原宏波</t>
  </si>
  <si>
    <t>长子县鑫洋煤业有限公司</t>
  </si>
  <si>
    <t>慈林镇西张堡</t>
  </si>
  <si>
    <t>李俊杰</t>
  </si>
  <si>
    <t>长子县隆鑫煤炭储售有限公司</t>
  </si>
  <si>
    <t>鲍店镇鲍店村</t>
  </si>
  <si>
    <t>苗德刚</t>
  </si>
  <si>
    <t>长治市文汇经贸有限公司</t>
  </si>
  <si>
    <t>大堡头镇邹村</t>
  </si>
  <si>
    <t>苗慧军</t>
  </si>
  <si>
    <t>长子县晋亨煤炭销售有限公司</t>
  </si>
  <si>
    <t>慈林镇西张沟</t>
  </si>
  <si>
    <t>李晓波</t>
  </si>
  <si>
    <t>长治市鑫驰工矿物资有限公司</t>
  </si>
  <si>
    <t>大堡头镇大堡头</t>
  </si>
  <si>
    <t>赵旭峰</t>
  </si>
  <si>
    <t>长子县长联矿业有限责任公司</t>
  </si>
  <si>
    <t>慈林镇西田良</t>
  </si>
  <si>
    <t>乔素芳</t>
  </si>
  <si>
    <t>长子县国新能源煤炭有限公司</t>
  </si>
  <si>
    <t>慈林镇秦家庄</t>
  </si>
  <si>
    <t>张慧斌</t>
  </si>
  <si>
    <t>长子县骏博盛腾煤业有限公司</t>
  </si>
  <si>
    <t>慈林镇董家沟</t>
  </si>
  <si>
    <t>程红娟</t>
  </si>
  <si>
    <t>长子县鹏程商贸有限公司</t>
  </si>
  <si>
    <t>崔卓鹏</t>
  </si>
  <si>
    <t>长子县泉鑫工贸有限公司</t>
  </si>
  <si>
    <t>孙彦昌</t>
  </si>
  <si>
    <t>长子县潞宏煤业有限公司</t>
  </si>
  <si>
    <t>慈林镇庄头</t>
  </si>
  <si>
    <t>王志国</t>
  </si>
  <si>
    <t>长子县鼎盛商贸有限公司</t>
  </si>
  <si>
    <t>慈林镇东旺村</t>
  </si>
  <si>
    <t>刘跃武</t>
  </si>
  <si>
    <t>山西能投煤炭物流有限公司</t>
  </si>
  <si>
    <t>大堡头镇铺上</t>
  </si>
  <si>
    <t>王英凯</t>
  </si>
  <si>
    <t>长子县旺利商贸有限公司</t>
  </si>
  <si>
    <t>苏男剑</t>
  </si>
  <si>
    <t>长子县亚鑫环保砖厂</t>
  </si>
  <si>
    <t>崔亚军</t>
  </si>
  <si>
    <t>隧道窑（一台除尘脱硫设备）</t>
  </si>
  <si>
    <t>长子县丹丰建材有限公司</t>
  </si>
  <si>
    <t>碾张乡付庄村</t>
  </si>
  <si>
    <t>柴少飞</t>
  </si>
  <si>
    <t>长子县南李建筑材料厂</t>
  </si>
  <si>
    <t>大堡头镇南李村</t>
  </si>
  <si>
    <t>史鹏斌</t>
  </si>
  <si>
    <t>长子县西郭光华环保制砖有限公司</t>
  </si>
  <si>
    <t>宋村乡西郭村</t>
  </si>
  <si>
    <t>张跃军</t>
  </si>
  <si>
    <t>隧道窑（水膜双减脱硫除尘）</t>
  </si>
  <si>
    <t>长子县瑞祥建筑材料有限公司</t>
  </si>
  <si>
    <t>常张乡小中汉村</t>
  </si>
  <si>
    <t>张林德</t>
  </si>
  <si>
    <t>晋城康厦建材工程有限公司长子县龙翔建材厂</t>
  </si>
  <si>
    <t>慈林镇西张沟村</t>
  </si>
  <si>
    <t>原培南</t>
  </si>
  <si>
    <t>长子县富尧建材有限公司</t>
  </si>
  <si>
    <t>南陈乡苗村</t>
  </si>
  <si>
    <t>郭宁东</t>
  </si>
  <si>
    <t>长子县明瑞建材有限责任公司</t>
  </si>
  <si>
    <t>大堡头镇郭庄村</t>
  </si>
  <si>
    <t>郭晓飞</t>
  </si>
  <si>
    <t>长子县玉先机砖厂</t>
  </si>
  <si>
    <t>石哲镇川口村</t>
  </si>
  <si>
    <t>曹志伟</t>
  </si>
  <si>
    <t>长子县南陈玉山预制厂</t>
  </si>
  <si>
    <t>南陈乡南陈村</t>
  </si>
  <si>
    <t>赵玉山</t>
  </si>
  <si>
    <t>瓦</t>
  </si>
  <si>
    <t>山西垚立达环保建材有限公司</t>
  </si>
  <si>
    <t>大堡头镇崇仁村</t>
  </si>
  <si>
    <t>李丽平</t>
  </si>
  <si>
    <t>长子县恒荣建材有限公司</t>
  </si>
  <si>
    <t>大堡头镇贾村</t>
  </si>
  <si>
    <t>和建英</t>
  </si>
  <si>
    <t>长子县新兴建材有限公司</t>
  </si>
  <si>
    <t>色头镇鲍寨村</t>
  </si>
  <si>
    <t>原战芳</t>
  </si>
  <si>
    <t>长子县建城商砼有限公司</t>
  </si>
  <si>
    <t>石哲镇刑家庄</t>
  </si>
  <si>
    <t>长子县宏翔商贸有限公司</t>
  </si>
  <si>
    <t>原志红</t>
  </si>
  <si>
    <t>长子县开泰新型建材有限公司</t>
  </si>
  <si>
    <t>大堡头镇柳树口</t>
  </si>
  <si>
    <t>常宇兵</t>
  </si>
  <si>
    <t>长治市方大商砼有限公司</t>
  </si>
  <si>
    <t>大堡头镇南小河村</t>
  </si>
  <si>
    <t>贾峰</t>
  </si>
  <si>
    <t>长子县诚建商砼有限公司</t>
  </si>
  <si>
    <t>宋村乡前辛庄村</t>
  </si>
  <si>
    <t>张保利</t>
  </si>
  <si>
    <t>商品砼、干粉砂浆</t>
  </si>
  <si>
    <t>30+15</t>
  </si>
  <si>
    <t>长子县银河建材有限公司</t>
  </si>
  <si>
    <t>宋村乡王郭村</t>
  </si>
  <si>
    <t>杨宏亮</t>
  </si>
  <si>
    <t>长子县文众建材有限公司</t>
  </si>
  <si>
    <t>董秀秀</t>
  </si>
  <si>
    <t>50+20</t>
  </si>
  <si>
    <t>长子县鑫玉化工有限公司</t>
  </si>
  <si>
    <t>大堡头镇青仁村</t>
  </si>
  <si>
    <t>化学纤维制造业</t>
  </si>
  <si>
    <t>马开心</t>
  </si>
  <si>
    <t>粉碎、水解、蒸馏、精制</t>
  </si>
  <si>
    <t>糠醛</t>
  </si>
  <si>
    <t>糠醛渣</t>
  </si>
  <si>
    <r>
      <rPr>
        <sz val="12"/>
        <color theme="1" tint="0.0499893185216834"/>
        <rFont val="宋体"/>
        <charset val="134"/>
      </rPr>
      <t>停一台粉碎机，原料减半；</t>
    </r>
    <r>
      <rPr>
        <sz val="12"/>
        <color theme="1" tint="0.0499893185216834"/>
        <rFont val="Times New Roman"/>
        <charset val="134"/>
      </rPr>
      <t>2</t>
    </r>
    <r>
      <rPr>
        <sz val="12"/>
        <color theme="1" tint="0.0499893185216834"/>
        <rFont val="宋体"/>
        <charset val="134"/>
      </rPr>
      <t>台废渣锅炉停</t>
    </r>
    <r>
      <rPr>
        <sz val="12"/>
        <color theme="1" tint="0.0499893185216834"/>
        <rFont val="Times New Roman"/>
        <charset val="134"/>
      </rPr>
      <t>1</t>
    </r>
    <r>
      <rPr>
        <sz val="12"/>
        <color theme="1" tint="0.0499893185216834"/>
        <rFont val="宋体"/>
        <charset val="134"/>
      </rPr>
      <t>台；错峰运输：停止公路运输</t>
    </r>
  </si>
  <si>
    <r>
      <rPr>
        <sz val="12"/>
        <color theme="1" tint="0.0499893185216834"/>
        <rFont val="宋体"/>
        <charset val="134"/>
      </rPr>
      <t>停一台粉碎机，原料减半；</t>
    </r>
    <r>
      <rPr>
        <sz val="12"/>
        <color theme="1" tint="0.0499893185216834"/>
        <rFont val="Times New Roman"/>
        <charset val="134"/>
      </rPr>
      <t>2</t>
    </r>
    <r>
      <rPr>
        <sz val="12"/>
        <color theme="1" tint="0.0499893185216834"/>
        <rFont val="宋体"/>
        <charset val="134"/>
      </rPr>
      <t>台废渣锅炉停</t>
    </r>
    <r>
      <rPr>
        <sz val="12"/>
        <color theme="1" tint="0.0499893185216834"/>
        <rFont val="Times New Roman"/>
        <charset val="134"/>
      </rPr>
      <t>1</t>
    </r>
    <r>
      <rPr>
        <sz val="12"/>
        <color theme="1" tint="0.0499893185216834"/>
        <rFont val="宋体"/>
        <charset val="134"/>
      </rPr>
      <t>台；错峰运输：高排放车辆禁止运输，限制国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</si>
  <si>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宋体"/>
        <charset val="134"/>
      </rPr>
      <t>停一台粉碎机，原料减半；错峰运输：高排放车辆禁止运输，限制国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</si>
  <si>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长子县博源糠醛厂</t>
  </si>
  <si>
    <t>大堡头镇韩坊村</t>
  </si>
  <si>
    <t>张明飞</t>
  </si>
  <si>
    <r>
      <rPr>
        <sz val="12"/>
        <color theme="1" tint="0.0499893185216834"/>
        <rFont val="宋体"/>
        <charset val="134"/>
      </rPr>
      <t>停一台粉碎机，原料减半；</t>
    </r>
    <r>
      <rPr>
        <sz val="12"/>
        <color theme="1" tint="0.0499893185216834"/>
        <rFont val="Times New Roman"/>
        <charset val="134"/>
      </rPr>
      <t>3</t>
    </r>
    <r>
      <rPr>
        <sz val="12"/>
        <color theme="1" tint="0.0499893185216834"/>
        <rFont val="宋体"/>
        <charset val="134"/>
      </rPr>
      <t>台废渣锅炉停用</t>
    </r>
    <r>
      <rPr>
        <sz val="12"/>
        <color theme="1" tint="0.0499893185216834"/>
        <rFont val="Times New Roman"/>
        <charset val="134"/>
      </rPr>
      <t>2</t>
    </r>
    <r>
      <rPr>
        <sz val="12"/>
        <color theme="1" tint="0.0499893185216834"/>
        <rFont val="宋体"/>
        <charset val="134"/>
      </rPr>
      <t>台；错峰运输：停止公路运输</t>
    </r>
  </si>
  <si>
    <r>
      <rPr>
        <sz val="12"/>
        <color theme="1" tint="0.0499893185216834"/>
        <rFont val="宋体"/>
        <charset val="134"/>
      </rPr>
      <t>停一台粉碎机，原料减半；</t>
    </r>
    <r>
      <rPr>
        <sz val="12"/>
        <color theme="1" tint="0.0499893185216834"/>
        <rFont val="Times New Roman"/>
        <charset val="134"/>
      </rPr>
      <t>3</t>
    </r>
    <r>
      <rPr>
        <sz val="12"/>
        <color theme="1" tint="0.0499893185216834"/>
        <rFont val="宋体"/>
        <charset val="134"/>
      </rPr>
      <t>台废渣锅炉停用</t>
    </r>
    <r>
      <rPr>
        <sz val="12"/>
        <color theme="1" tint="0.0499893185216834"/>
        <rFont val="Times New Roman"/>
        <charset val="134"/>
      </rPr>
      <t>2</t>
    </r>
    <r>
      <rPr>
        <sz val="12"/>
        <color theme="1" tint="0.0499893185216834"/>
        <rFont val="宋体"/>
        <charset val="134"/>
      </rPr>
      <t>台；错峰运输：高排放车辆禁止运输，限制国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</si>
  <si>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t>长子县福源淀粉有限公司</t>
  </si>
  <si>
    <t>王荣华</t>
  </si>
  <si>
    <t>食品制造</t>
  </si>
  <si>
    <t>玉米淀粉、变性淀粉</t>
  </si>
  <si>
    <t>10+6</t>
  </si>
  <si>
    <r>
      <rPr>
        <sz val="12"/>
        <color theme="1" tint="0.0499893185216834"/>
        <rFont val="Times New Roman"/>
        <charset val="134"/>
      </rPr>
      <t>2</t>
    </r>
    <r>
      <rPr>
        <sz val="12"/>
        <color theme="1" tint="0.0499893185216834"/>
        <rFont val="宋体"/>
        <charset val="134"/>
      </rPr>
      <t>台锅炉，停</t>
    </r>
    <r>
      <rPr>
        <sz val="12"/>
        <color theme="1" tint="0.0499893185216834"/>
        <rFont val="Times New Roman"/>
        <charset val="134"/>
      </rPr>
      <t>1</t>
    </r>
    <r>
      <rPr>
        <sz val="12"/>
        <color theme="1" tint="0.0499893185216834"/>
        <rFont val="宋体"/>
        <charset val="134"/>
      </rPr>
      <t>台。错峰运输：停止公路运输</t>
    </r>
  </si>
  <si>
    <r>
      <rPr>
        <sz val="12"/>
        <color theme="1" tint="0.0499893185216834"/>
        <rFont val="Times New Roman"/>
        <charset val="134"/>
      </rPr>
      <t>2</t>
    </r>
    <r>
      <rPr>
        <sz val="12"/>
        <color theme="1" tint="0.0499893185216834"/>
        <rFont val="宋体"/>
        <charset val="134"/>
      </rPr>
      <t>台锅炉，停</t>
    </r>
    <r>
      <rPr>
        <sz val="12"/>
        <color theme="1" tint="0.0499893185216834"/>
        <rFont val="Times New Roman"/>
        <charset val="134"/>
      </rPr>
      <t>1</t>
    </r>
    <r>
      <rPr>
        <sz val="12"/>
        <color theme="1" tint="0.0499893185216834"/>
        <rFont val="宋体"/>
        <charset val="134"/>
      </rPr>
      <t>台；错峰运输：高排放车辆禁止运输，限制国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运输车辆比例，为正常量的</t>
    </r>
    <r>
      <rPr>
        <sz val="12"/>
        <color theme="1" tint="0.0499893185216834"/>
        <rFont val="Times New Roman"/>
        <charset val="134"/>
      </rPr>
      <t>50%</t>
    </r>
  </si>
  <si>
    <r>
      <rPr>
        <sz val="12"/>
        <color theme="1" tint="0.0499893185216834"/>
        <rFont val="Times New Roman"/>
        <charset val="134"/>
      </rPr>
      <t>2</t>
    </r>
    <r>
      <rPr>
        <sz val="12"/>
        <color theme="1" tint="0.0499893185216834"/>
        <rFont val="宋体"/>
        <charset val="134"/>
      </rPr>
      <t>台锅炉，停</t>
    </r>
    <r>
      <rPr>
        <sz val="12"/>
        <color theme="1" tint="0.0499893185216834"/>
        <rFont val="Times New Roman"/>
        <charset val="134"/>
      </rPr>
      <t>1</t>
    </r>
    <r>
      <rPr>
        <sz val="12"/>
        <color theme="1" tint="0.0499893185216834"/>
        <rFont val="宋体"/>
        <charset val="134"/>
      </rPr>
      <t>台；错峰运输：高排放车辆禁止运输，限制国</t>
    </r>
    <r>
      <rPr>
        <sz val="12"/>
        <color theme="1" tint="0.0499893185216834"/>
        <rFont val="Times New Roman"/>
        <charset val="134"/>
      </rPr>
      <t>4</t>
    </r>
    <r>
      <rPr>
        <sz val="12"/>
        <color theme="1" tint="0.0499893185216834"/>
        <rFont val="宋体"/>
        <charset val="134"/>
      </rPr>
      <t>、国</t>
    </r>
    <r>
      <rPr>
        <sz val="12"/>
        <color theme="1" tint="0.0499893185216834"/>
        <rFont val="Times New Roman"/>
        <charset val="134"/>
      </rPr>
      <t>5</t>
    </r>
    <r>
      <rPr>
        <sz val="12"/>
        <color theme="1" tint="0.0499893185216834"/>
        <rFont val="宋体"/>
        <charset val="134"/>
      </rPr>
      <t>运输车辆比例，限制量为正常量的</t>
    </r>
    <r>
      <rPr>
        <sz val="12"/>
        <color theme="1" tint="0.0499893185216834"/>
        <rFont val="Times New Roman"/>
        <charset val="134"/>
      </rPr>
      <t>20%</t>
    </r>
  </si>
  <si>
    <t>山西康宝生物制品股份有限公司</t>
  </si>
  <si>
    <t>宋村乡小庄村</t>
  </si>
  <si>
    <t>周满祥</t>
  </si>
  <si>
    <t>并浆、提取、超滤、分装、包装</t>
  </si>
  <si>
    <t>药品</t>
  </si>
  <si>
    <t>山西潞仙酒业有限公司</t>
  </si>
  <si>
    <t>丹朱镇上坊村</t>
  </si>
  <si>
    <t>张端</t>
  </si>
  <si>
    <t>酿造</t>
  </si>
  <si>
    <r>
      <rPr>
        <sz val="11"/>
        <color theme="1"/>
        <rFont val="宋体"/>
        <charset val="134"/>
      </rPr>
      <t>填写说明：
1.所有</t>
    </r>
    <r>
      <rPr>
        <sz val="11"/>
        <color rgb="FFFF0000"/>
        <rFont val="宋体"/>
        <charset val="134"/>
      </rPr>
      <t>涉气工业企业均应纳入项目清单</t>
    </r>
    <r>
      <rPr>
        <sz val="11"/>
        <color theme="1"/>
        <rFont val="宋体"/>
        <charset val="134"/>
      </rPr>
      <t>，其中重污染天气</t>
    </r>
    <r>
      <rPr>
        <sz val="11"/>
        <color rgb="FFFF0000"/>
        <rFont val="宋体"/>
        <charset val="134"/>
      </rPr>
      <t>不需管控</t>
    </r>
    <r>
      <rPr>
        <sz val="11"/>
        <color theme="1"/>
        <rFont val="宋体"/>
        <charset val="134"/>
      </rPr>
      <t>的企业应在备注中明确</t>
    </r>
    <r>
      <rPr>
        <sz val="11"/>
        <color rgb="FFFF0000"/>
        <rFont val="宋体"/>
        <charset val="134"/>
      </rPr>
      <t>标出</t>
    </r>
    <r>
      <rPr>
        <sz val="11"/>
        <color theme="1"/>
        <rFont val="宋体"/>
        <charset val="134"/>
      </rPr>
      <t>。
2.</t>
    </r>
    <r>
      <rPr>
        <sz val="11"/>
        <color rgb="FFFF0000"/>
        <rFont val="宋体"/>
        <charset val="134"/>
      </rPr>
      <t>*</t>
    </r>
    <r>
      <rPr>
        <sz val="11"/>
        <color theme="1"/>
        <rFont val="宋体"/>
        <charset val="134"/>
      </rPr>
      <t>表示必填字段。
3.无需表头。
4.所在地详细地址要明确到街道。
5.通过现场手机定位确定经纬度坐标，</t>
    </r>
    <r>
      <rPr>
        <sz val="11"/>
        <color rgb="FFFF0000"/>
        <rFont val="宋体"/>
        <charset val="134"/>
      </rPr>
      <t>请勿出现°′″</t>
    </r>
    <r>
      <rPr>
        <sz val="11"/>
        <color theme="1"/>
        <rFont val="宋体"/>
        <charset val="134"/>
      </rPr>
      <t>。
6.生产线/工序应逐条填写</t>
    </r>
    <r>
      <rPr>
        <sz val="11"/>
        <color rgb="FFFF0000"/>
        <rFont val="宋体"/>
        <charset val="134"/>
      </rPr>
      <t>所有涉气环节</t>
    </r>
    <r>
      <rPr>
        <sz val="11"/>
        <color theme="1"/>
        <rFont val="宋体"/>
        <charset val="134"/>
      </rPr>
      <t>，同一家企业同时有多个产品或多个生产工序分行填报，</t>
    </r>
    <r>
      <rPr>
        <sz val="11"/>
        <color rgb="FFFF0000"/>
        <rFont val="宋体"/>
        <charset val="134"/>
      </rPr>
      <t>请勿合并单元格</t>
    </r>
    <r>
      <rPr>
        <sz val="11"/>
        <color theme="1"/>
        <rFont val="宋体"/>
        <charset val="134"/>
      </rPr>
      <t>，每条工序/生产线前均应填报企业基本信息。
7.提高治污效率降低污染物排放的企业或生产工艺，在停限产措施中明确执行的污染物排放标准以及不同预警级别的排放限值</t>
    </r>
  </si>
  <si>
    <t>错峰</t>
  </si>
  <si>
    <t>停限产</t>
  </si>
  <si>
    <t>北京市</t>
  </si>
  <si>
    <t>110000000000</t>
  </si>
  <si>
    <t>错峰+停限产</t>
  </si>
  <si>
    <t>市辖区</t>
  </si>
  <si>
    <t>110100000000</t>
  </si>
  <si>
    <t>豁免</t>
  </si>
  <si>
    <t>县</t>
  </si>
  <si>
    <t>110200000000</t>
  </si>
  <si>
    <t>轮停</t>
  </si>
  <si>
    <t>天津市</t>
  </si>
  <si>
    <t>120000000000</t>
  </si>
  <si>
    <t>120100000000</t>
  </si>
  <si>
    <t>市辖县</t>
  </si>
  <si>
    <t>120200000000</t>
  </si>
  <si>
    <t>河北省</t>
  </si>
  <si>
    <t>130000000000</t>
  </si>
  <si>
    <t>石家庄市</t>
  </si>
  <si>
    <t>130100000000</t>
  </si>
  <si>
    <t>唐山市</t>
  </si>
  <si>
    <t>130200000000</t>
  </si>
  <si>
    <t>油</t>
  </si>
  <si>
    <t>秦皇岛市</t>
  </si>
  <si>
    <t>130300000000</t>
  </si>
  <si>
    <t>生物质</t>
  </si>
  <si>
    <t>邯郸市</t>
  </si>
  <si>
    <t>130400000000</t>
  </si>
  <si>
    <t>邢台市</t>
  </si>
  <si>
    <t>130500000000</t>
  </si>
  <si>
    <t>保定市</t>
  </si>
  <si>
    <t>130600000000</t>
  </si>
  <si>
    <t>张家口市</t>
  </si>
  <si>
    <t>130700000000</t>
  </si>
  <si>
    <t>承德市</t>
  </si>
  <si>
    <t>130800000000</t>
  </si>
  <si>
    <t>沧州市</t>
  </si>
  <si>
    <t>130900000000</t>
  </si>
  <si>
    <t>廊坊市</t>
  </si>
  <si>
    <t>131000000000</t>
  </si>
  <si>
    <t>衡水市</t>
  </si>
  <si>
    <t>131100000000</t>
  </si>
  <si>
    <t>山西省</t>
  </si>
  <si>
    <t>140000000000</t>
  </si>
  <si>
    <t>太原市</t>
  </si>
  <si>
    <t>140100000000</t>
  </si>
  <si>
    <t>大同市</t>
  </si>
  <si>
    <t>140200000000</t>
  </si>
  <si>
    <t>阳泉市</t>
  </si>
  <si>
    <t>140300000000</t>
  </si>
  <si>
    <t>长治市</t>
  </si>
  <si>
    <t>140400000000</t>
  </si>
  <si>
    <t>晋城市</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</si>
  <si>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</si>
  <si>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</si>
  <si>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</si>
  <si>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</si>
  <si>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</si>
  <si>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</si>
  <si>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</si>
  <si>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</si>
  <si>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</si>
  <si>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</si>
  <si>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</si>
  <si>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</si>
  <si>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</si>
  <si>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</si>
  <si>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</si>
  <si>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</si>
  <si>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</si>
  <si>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</si>
  <si>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</si>
  <si>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</si>
  <si>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</si>
  <si>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</si>
  <si>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</si>
  <si>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</si>
  <si>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</si>
  <si>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</si>
  <si>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</si>
  <si>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</si>
  <si>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</si>
  <si>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</si>
  <si>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</si>
  <si>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</si>
  <si>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</si>
  <si>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</si>
  <si>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</si>
  <si>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</si>
  <si>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</si>
  <si>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</si>
  <si>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</si>
  <si>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</si>
  <si>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</si>
  <si>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</si>
  <si>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</si>
  <si>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</si>
  <si>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</si>
  <si>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</si>
  <si>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</si>
  <si>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</si>
  <si>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</si>
  <si>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</si>
  <si>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</si>
  <si>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</si>
  <si>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</si>
  <si>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</si>
  <si>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</si>
  <si>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</si>
  <si>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</si>
  <si>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</si>
  <si>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</si>
  <si>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</si>
  <si>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</si>
  <si>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</si>
  <si>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</si>
  <si>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</si>
  <si>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</si>
  <si>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</si>
  <si>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</si>
  <si>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</si>
  <si>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</si>
  <si>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</si>
  <si>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</si>
  <si>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</si>
  <si>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</si>
  <si>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</si>
  <si>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</si>
  <si>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</si>
  <si>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</si>
  <si>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</si>
  <si>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</si>
  <si>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</si>
  <si>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</si>
  <si>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</si>
  <si>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</si>
  <si>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</si>
  <si>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</si>
  <si>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</si>
  <si>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</si>
  <si>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</si>
  <si>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</si>
  <si>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</si>
  <si>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</si>
  <si>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</si>
  <si>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</si>
  <si>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</si>
  <si>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</si>
  <si>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</si>
  <si>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</si>
  <si>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</si>
  <si>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</si>
  <si>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</si>
  <si>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</si>
  <si>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</si>
  <si>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</si>
  <si>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</si>
  <si>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</si>
  <si>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</si>
  <si>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</si>
  <si>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</si>
  <si>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</si>
  <si>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</si>
  <si>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</si>
  <si>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</si>
  <si>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</si>
  <si>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</si>
  <si>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</si>
  <si>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</si>
  <si>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</si>
  <si>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</si>
  <si>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</si>
  <si>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</si>
  <si>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</si>
  <si>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</si>
  <si>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</si>
  <si>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</si>
  <si>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</si>
  <si>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</si>
  <si>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</si>
  <si>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</si>
  <si>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</si>
  <si>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</si>
  <si>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</si>
  <si>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</si>
  <si>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</si>
  <si>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</si>
  <si>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</si>
  <si>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</si>
  <si>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</si>
  <si>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</si>
  <si>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</si>
  <si>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</si>
  <si>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</si>
  <si>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</si>
  <si>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</si>
  <si>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</si>
  <si>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</si>
  <si>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</si>
  <si>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</si>
  <si>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</si>
  <si>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</si>
  <si>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</si>
  <si>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</si>
  <si>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</si>
  <si>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</si>
  <si>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</si>
  <si>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</si>
  <si>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</si>
  <si>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</si>
  <si>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</si>
  <si>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</si>
  <si>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</si>
  <si>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</si>
  <si>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</si>
  <si>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</si>
  <si>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</si>
  <si>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</si>
  <si>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</si>
  <si>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</si>
  <si>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</si>
  <si>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</si>
  <si>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</si>
  <si>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</si>
  <si>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</si>
  <si>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</si>
  <si>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</si>
  <si>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</si>
  <si>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</si>
  <si>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</si>
  <si>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</si>
  <si>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</si>
  <si>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</si>
  <si>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</si>
  <si>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</si>
  <si>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</si>
  <si>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</si>
  <si>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</si>
  <si>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</si>
  <si>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</si>
  <si>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</si>
  <si>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</si>
  <si>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</si>
  <si>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</si>
  <si>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</si>
  <si>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</si>
  <si>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</si>
  <si>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</si>
  <si>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</si>
  <si>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</si>
  <si>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</si>
  <si>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</si>
  <si>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</si>
  <si>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</si>
  <si>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</si>
  <si>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</si>
  <si>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</si>
  <si>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</si>
  <si>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</si>
  <si>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</si>
  <si>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</si>
  <si>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</si>
  <si>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</si>
  <si>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</si>
  <si>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</si>
  <si>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</si>
  <si>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</si>
  <si>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</si>
  <si>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</si>
  <si>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</si>
  <si>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</si>
  <si>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</si>
  <si>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</si>
  <si>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</si>
  <si>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</si>
  <si>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</si>
  <si>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</si>
  <si>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</si>
  <si>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</si>
  <si>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</si>
  <si>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</si>
  <si>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</si>
  <si>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</si>
  <si>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</si>
  <si>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</si>
  <si>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</si>
  <si>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</si>
  <si>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</si>
  <si>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</si>
  <si>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</si>
  <si>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</si>
  <si>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</si>
  <si>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</si>
  <si>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</si>
  <si>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</si>
  <si>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</si>
  <si>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</si>
  <si>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</si>
  <si>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</si>
  <si>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</si>
  <si>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</si>
  <si>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</si>
  <si>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</si>
  <si>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</si>
  <si>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</si>
  <si>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</si>
  <si>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山东省</t>
  </si>
  <si>
    <t>370000000000</t>
  </si>
  <si>
    <t>济南市</t>
  </si>
  <si>
    <t>370100000000</t>
  </si>
  <si>
    <t>青岛市</t>
  </si>
  <si>
    <t>370200000000</t>
  </si>
  <si>
    <t>淄博市</t>
  </si>
  <si>
    <t>370300000000</t>
  </si>
  <si>
    <t>枣庄市</t>
  </si>
  <si>
    <t>370400000000</t>
  </si>
  <si>
    <t>东营市</t>
  </si>
  <si>
    <t>370500000000</t>
  </si>
  <si>
    <t>烟台市</t>
  </si>
  <si>
    <t>370600000000</t>
  </si>
  <si>
    <t>潍坊市</t>
  </si>
  <si>
    <t>370700000000</t>
  </si>
  <si>
    <t>济宁市</t>
  </si>
  <si>
    <t>370800000000</t>
  </si>
  <si>
    <t>泰安市</t>
  </si>
  <si>
    <t>370900000000</t>
  </si>
  <si>
    <t>威海市</t>
  </si>
  <si>
    <t>371000000000</t>
  </si>
  <si>
    <t>日照市</t>
  </si>
  <si>
    <t>371100000000</t>
  </si>
  <si>
    <t>莱芜市</t>
  </si>
  <si>
    <t>371200000000</t>
  </si>
  <si>
    <t>临沂市</t>
  </si>
  <si>
    <t>371300000000</t>
  </si>
  <si>
    <t>德州市</t>
  </si>
  <si>
    <t>371400000000</t>
  </si>
  <si>
    <t>聊城市</t>
  </si>
  <si>
    <t>371500000000</t>
  </si>
  <si>
    <t>滨州市</t>
  </si>
  <si>
    <t>371600000000</t>
  </si>
  <si>
    <t>菏泽市</t>
  </si>
  <si>
    <t>371700000000</t>
  </si>
  <si>
    <t>河南省</t>
  </si>
  <si>
    <t>410000000000</t>
  </si>
  <si>
    <t>郑州市</t>
  </si>
  <si>
    <t>410100000000</t>
  </si>
  <si>
    <t>开封市</t>
  </si>
  <si>
    <t>410200000000</t>
  </si>
  <si>
    <t>洛阳市</t>
  </si>
  <si>
    <t>410300000000</t>
  </si>
  <si>
    <t>平顶山市</t>
  </si>
  <si>
    <t>410400000000</t>
  </si>
  <si>
    <t>安阳市</t>
  </si>
  <si>
    <t>410500000000</t>
  </si>
  <si>
    <t>鹤壁市</t>
  </si>
  <si>
    <t>410600000000</t>
  </si>
  <si>
    <t>新乡市</t>
  </si>
  <si>
    <t>410700000000</t>
  </si>
  <si>
    <t>焦作市</t>
  </si>
  <si>
    <t>410800000000</t>
  </si>
  <si>
    <t>濮阳市</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</si>
  <si>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</si>
  <si>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</si>
  <si>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</si>
  <si>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</si>
  <si>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</si>
  <si>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</si>
  <si>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</si>
  <si>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</si>
  <si>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</si>
  <si>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</si>
  <si>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</si>
  <si>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</si>
  <si>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</si>
  <si>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</si>
  <si>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</si>
  <si>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</si>
  <si>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</si>
  <si>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</si>
  <si>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</si>
  <si>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</si>
  <si>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</si>
  <si>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</si>
  <si>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</si>
  <si>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</si>
  <si>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</si>
  <si>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</si>
  <si>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</si>
  <si>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</si>
  <si>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</si>
  <si>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</si>
  <si>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</si>
  <si>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</si>
  <si>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</si>
  <si>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</si>
  <si>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</si>
  <si>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</si>
  <si>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</si>
  <si>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</si>
  <si>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</si>
  <si>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</si>
  <si>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</si>
  <si>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</si>
  <si>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</si>
  <si>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</si>
  <si>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</si>
  <si>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</si>
  <si>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</si>
  <si>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</si>
  <si>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</si>
  <si>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</si>
  <si>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</si>
  <si>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</si>
  <si>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</si>
  <si>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</si>
  <si>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</si>
  <si>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</si>
  <si>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</si>
  <si>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</si>
  <si>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</si>
  <si>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</si>
  <si>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</si>
  <si>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</si>
  <si>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</si>
  <si>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</si>
  <si>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</si>
  <si>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</si>
  <si>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</si>
  <si>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</si>
  <si>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</si>
  <si>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</si>
  <si>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</si>
  <si>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</si>
  <si>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</si>
  <si>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</si>
  <si>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</si>
  <si>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</si>
  <si>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</si>
  <si>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</si>
  <si>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</si>
  <si>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</si>
  <si>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</si>
  <si>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</si>
  <si>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</si>
  <si>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</si>
  <si>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</si>
  <si>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</si>
  <si>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</si>
  <si>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</si>
  <si>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</si>
  <si>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</si>
  <si>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</si>
  <si>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</si>
  <si>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</si>
  <si>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</si>
  <si>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</si>
  <si>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</si>
  <si>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</si>
  <si>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</si>
  <si>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</si>
  <si>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</si>
  <si>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</si>
  <si>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</si>
  <si>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</si>
  <si>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</si>
  <si>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</si>
  <si>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</si>
  <si>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</si>
  <si>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</si>
  <si>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</si>
  <si>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</si>
  <si>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</si>
  <si>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</si>
  <si>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</si>
  <si>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</si>
  <si>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</si>
  <si>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</si>
  <si>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</si>
  <si>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</si>
  <si>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</si>
  <si>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</si>
  <si>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</si>
  <si>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</si>
  <si>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</si>
  <si>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</si>
  <si>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</si>
  <si>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</si>
  <si>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</si>
  <si>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</si>
  <si>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</si>
  <si>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</si>
  <si>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</si>
  <si>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</si>
  <si>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</si>
  <si>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</si>
  <si>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</si>
  <si>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</si>
  <si>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</si>
  <si>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</si>
  <si>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</si>
  <si>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</si>
  <si>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</si>
  <si>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</si>
  <si>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</si>
  <si>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</si>
  <si>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</si>
  <si>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</si>
  <si>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</si>
  <si>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</si>
  <si>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</si>
  <si>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</si>
  <si>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</si>
  <si>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</si>
  <si>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</si>
  <si>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</si>
  <si>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</si>
  <si>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</si>
  <si>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</si>
  <si>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</si>
  <si>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</si>
  <si>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</si>
  <si>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</si>
  <si>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</si>
  <si>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</si>
  <si>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</si>
  <si>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</si>
  <si>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</si>
  <si>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</si>
  <si>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</si>
  <si>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</si>
  <si>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</si>
  <si>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</si>
  <si>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</si>
  <si>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</si>
  <si>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</si>
  <si>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</si>
  <si>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</si>
  <si>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</si>
  <si>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</si>
  <si>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</si>
  <si>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</si>
  <si>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</si>
  <si>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</si>
  <si>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</si>
  <si>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</si>
  <si>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</si>
  <si>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</si>
  <si>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</si>
  <si>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</si>
  <si>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</si>
  <si>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</si>
  <si>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</si>
  <si>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</si>
  <si>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</si>
  <si>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</si>
  <si>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</si>
  <si>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</si>
  <si>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</si>
  <si>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</si>
  <si>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</si>
  <si>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</si>
  <si>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</si>
  <si>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</si>
  <si>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</si>
  <si>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</si>
  <si>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</si>
  <si>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</si>
  <si>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</si>
  <si>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</si>
  <si>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</si>
  <si>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</si>
  <si>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</si>
  <si>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</si>
  <si>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</si>
  <si>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</si>
  <si>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</si>
  <si>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</si>
  <si>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</si>
  <si>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</si>
  <si>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</si>
  <si>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</si>
  <si>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</si>
  <si>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</si>
  <si>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</si>
  <si>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</si>
  <si>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</si>
  <si>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</si>
  <si>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</si>
  <si>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</si>
  <si>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</si>
  <si>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</si>
  <si>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</si>
  <si>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</si>
  <si>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</si>
  <si>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</si>
  <si>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</si>
  <si>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</si>
  <si>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</si>
  <si>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</si>
  <si>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</si>
  <si>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</si>
  <si>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</si>
  <si>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</si>
  <si>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</si>
  <si>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</si>
  <si>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</si>
  <si>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</si>
  <si>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</si>
  <si>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</si>
  <si>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</si>
  <si>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</si>
  <si>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</si>
  <si>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</si>
  <si>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</si>
  <si>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</si>
  <si>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</si>
  <si>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</si>
  <si>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</si>
  <si>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</si>
  <si>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</si>
  <si>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</si>
  <si>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</si>
  <si>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</si>
  <si>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</si>
  <si>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</si>
  <si>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</si>
  <si>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</si>
  <si>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</si>
  <si>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</si>
  <si>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</si>
  <si>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</si>
  <si>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</si>
  <si>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</si>
  <si>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</si>
  <si>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</si>
  <si>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</si>
  <si>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</si>
  <si>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</si>
  <si>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</si>
  <si>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</si>
  <si>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</si>
  <si>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</si>
  <si>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</si>
  <si>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</si>
  <si>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</si>
  <si>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</si>
  <si>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</si>
  <si>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</si>
  <si>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</si>
  <si>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</si>
  <si>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</si>
  <si>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</si>
  <si>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</si>
  <si>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</si>
  <si>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</si>
  <si>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</si>
  <si>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</si>
  <si>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</si>
  <si>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</si>
  <si>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</si>
  <si>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</si>
  <si>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</si>
  <si>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</si>
  <si>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</si>
  <si>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</si>
  <si>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</si>
  <si>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</si>
  <si>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</si>
  <si>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</si>
  <si>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</si>
  <si>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</si>
  <si>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</si>
  <si>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</si>
  <si>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</si>
  <si>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</si>
  <si>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</si>
  <si>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</si>
  <si>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</si>
  <si>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</si>
  <si>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</si>
  <si>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</si>
  <si>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</si>
  <si>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</si>
  <si>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</si>
  <si>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</si>
  <si>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</si>
  <si>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</si>
  <si>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</si>
  <si>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</si>
  <si>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</si>
  <si>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</si>
  <si>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</si>
  <si>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</si>
  <si>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</si>
  <si>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</si>
  <si>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</si>
  <si>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</si>
  <si>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</si>
  <si>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</si>
  <si>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</si>
  <si>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</si>
  <si>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</si>
  <si>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</si>
  <si>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</si>
  <si>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</si>
  <si>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</si>
  <si>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</si>
  <si>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</si>
  <si>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</si>
  <si>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</si>
  <si>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</si>
  <si>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</si>
  <si>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</si>
  <si>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</si>
  <si>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</si>
  <si>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</si>
  <si>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</si>
  <si>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</si>
  <si>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</si>
  <si>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</si>
  <si>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</si>
  <si>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</si>
  <si>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</si>
  <si>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</si>
  <si>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</si>
  <si>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</si>
  <si>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</si>
  <si>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</si>
  <si>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</si>
  <si>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</si>
  <si>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</si>
  <si>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</si>
  <si>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</si>
  <si>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</si>
  <si>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</si>
  <si>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</si>
  <si>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</si>
  <si>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</si>
  <si>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</si>
  <si>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</si>
  <si>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</si>
  <si>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</si>
  <si>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</si>
  <si>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</si>
  <si>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</si>
  <si>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</si>
  <si>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</si>
  <si>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</si>
  <si>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</si>
  <si>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</si>
  <si>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</si>
  <si>
    <t>一级行业</t>
  </si>
  <si>
    <t>石油和天然气开采业</t>
  </si>
  <si>
    <t>开采辅助活动</t>
  </si>
  <si>
    <t>其他采矿业</t>
  </si>
  <si>
    <t>烟草制品业</t>
  </si>
  <si>
    <t>纺织业</t>
  </si>
  <si>
    <t>纺织服装、服饰业</t>
  </si>
  <si>
    <t>皮革、毛皮、羽毛及其制品和制鞋业</t>
  </si>
  <si>
    <t>木材加工和木、竹、藤、棕、草制品业</t>
  </si>
  <si>
    <t>文教、工美、体育和娱乐用品制造业</t>
  </si>
  <si>
    <t>仪器仪表制造业</t>
  </si>
  <si>
    <t>一级行业-煤炭开采和洗选业</t>
  </si>
  <si>
    <t>一级行业-石油和天然气开采业</t>
  </si>
  <si>
    <t>一级行业-黑色金属矿采选业</t>
  </si>
  <si>
    <t>一级行业-有色金属矿采选业</t>
  </si>
  <si>
    <t>一级行业-非金属矿采选业</t>
  </si>
  <si>
    <t>一级行业-开采辅助活动</t>
  </si>
  <si>
    <t>一级行业-其他采矿业</t>
  </si>
  <si>
    <t>一级行业-农副食品加工业</t>
  </si>
  <si>
    <t>一级行业-食品制造业</t>
  </si>
  <si>
    <t>一级行业-酒、饮料和精制茶制造业</t>
  </si>
  <si>
    <t>一级行业-烟草制品业</t>
  </si>
  <si>
    <t>一级行业-纺织业</t>
  </si>
  <si>
    <t>一级行业-纺织服装、服饰业</t>
  </si>
  <si>
    <t>一级行业-皮革、毛皮、羽毛及其制品和制鞋业</t>
  </si>
  <si>
    <t>一级行业-木材加工和木、竹、藤、棕、草制品业</t>
  </si>
  <si>
    <t>人造板</t>
  </si>
  <si>
    <t>一级行业-家具制造业</t>
  </si>
  <si>
    <t>一级行业-造纸和纸制品业</t>
  </si>
  <si>
    <t>一级行业-印刷和记录媒介复制业</t>
  </si>
  <si>
    <t>一级行业-文教、工美、体育和娱乐用品制造业</t>
  </si>
  <si>
    <t>一级行业-石油加工、炼焦和核燃料加工业</t>
  </si>
  <si>
    <t>煤炭加工(煤制油/气)</t>
  </si>
  <si>
    <t>精炼石油产品</t>
  </si>
  <si>
    <t>一级行业-化学原料和化学制品制造业</t>
  </si>
  <si>
    <t>油墨</t>
  </si>
  <si>
    <t>胶粘剂</t>
  </si>
  <si>
    <t>农药</t>
  </si>
  <si>
    <t>一级行业-医药制造业</t>
  </si>
  <si>
    <t>一级行业-化学纤维制造业</t>
  </si>
  <si>
    <t>一级行业-橡胶和塑料制品业</t>
  </si>
  <si>
    <t>一级行业-非金属矿物制品业</t>
  </si>
  <si>
    <t>玻璃制品</t>
  </si>
  <si>
    <t>玻璃棉</t>
  </si>
  <si>
    <t>岩棉</t>
  </si>
  <si>
    <t>一级行业-黑色金属冶炼和压延加工业</t>
  </si>
  <si>
    <t>一级行业-有色金属冶炼和压延加工业</t>
  </si>
  <si>
    <t>铜冶炼</t>
  </si>
  <si>
    <t>铅锌冶炼</t>
  </si>
  <si>
    <t>铝冶炼</t>
  </si>
  <si>
    <t>一级行业-金属制品业</t>
  </si>
  <si>
    <t>一级行业-通用设备制造业</t>
  </si>
  <si>
    <t>一级行业-专用设备制造业</t>
  </si>
  <si>
    <t>一级行业-汽车制造业</t>
  </si>
  <si>
    <t>汽修</t>
  </si>
  <si>
    <t>一级行业-铁路、船舶、航空航天和其他运输设备制造业</t>
  </si>
  <si>
    <t>一级行业-电气机械和器材制造业</t>
  </si>
  <si>
    <t>一级行业-计算机、通信和其他电子设备制造业</t>
  </si>
  <si>
    <t>一级行业-仪器仪表制造业</t>
  </si>
  <si>
    <t>一级行业-其他制造业</t>
  </si>
  <si>
    <t>一级行业-废弃资源综合利用业</t>
  </si>
  <si>
    <t>一级行业-金属制品、机械和设备修理业</t>
  </si>
  <si>
    <t>一级行业-电力、热力生产和供应业</t>
  </si>
  <si>
    <t>一级行业-燃气生产和供应业</t>
  </si>
  <si>
    <t>备注</t>
  </si>
  <si>
    <t>备注-轮停</t>
  </si>
  <si>
    <t>表p101_企业基本信息表-industrytype-1503889504576-658</t>
  </si>
  <si>
    <t>56</t>
  </si>
  <si>
    <t>其它采矿业</t>
  </si>
  <si>
    <t>铁路、船舶、航空航天和其它运输设备制造业</t>
  </si>
  <si>
    <t>计算机、通信和其它电子设备制造业</t>
  </si>
  <si>
    <t>其它制造业</t>
  </si>
  <si>
    <t>电力生产</t>
  </si>
  <si>
    <t>电力供应</t>
  </si>
  <si>
    <t>工业热力生产和供应</t>
  </si>
  <si>
    <t>民用热力生产和供应</t>
  </si>
  <si>
    <t>民航飞机</t>
  </si>
  <si>
    <t>印刷印染</t>
  </si>
  <si>
    <t>工业喷涂</t>
  </si>
  <si>
    <t>其它溶剂使用</t>
  </si>
  <si>
    <t>畜禽养殖</t>
  </si>
  <si>
    <t>施工扬尘</t>
  </si>
  <si>
    <t>堆场扬尘</t>
  </si>
  <si>
    <t>油气储运</t>
  </si>
  <si>
    <t>废水处理</t>
  </si>
  <si>
    <t>固废处理</t>
  </si>
  <si>
    <t>烟气脱硝</t>
  </si>
  <si>
    <t>餐饮油烟</t>
  </si>
  <si>
    <t>表p101_企业基本信息表-judge-1503889504576-649</t>
  </si>
  <si>
    <t>表p101_企业基本信息表-judge-1503889504577-848</t>
  </si>
  <si>
    <t>晋城</t>
  </si>
  <si>
    <t>太原</t>
  </si>
  <si>
    <t>阳泉</t>
  </si>
  <si>
    <t>长治</t>
  </si>
  <si>
    <t>行政区划</t>
  </si>
  <si>
    <t>行政区划-北京市</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</si>
  <si>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</si>
  <si>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</si>
  <si>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</si>
  <si>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</si>
  <si>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</si>
  <si>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</si>
  <si>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</si>
  <si>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</si>
  <si>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</si>
  <si>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</si>
  <si>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</si>
  <si>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</si>
  <si>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</si>
  <si>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</si>
  <si>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</si>
  <si>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</si>
  <si>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</si>
  <si>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</si>
  <si>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</si>
  <si>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</si>
  <si>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</si>
  <si>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</si>
  <si>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</si>
  <si>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</si>
  <si>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</si>
  <si>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</si>
  <si>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</si>
  <si>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</si>
  <si>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</si>
  <si>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</si>
  <si>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</si>
  <si>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</si>
  <si>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</si>
  <si>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</si>
  <si>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</si>
  <si>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</si>
  <si>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</si>
  <si>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</si>
  <si>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</si>
  <si>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</si>
  <si>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</si>
  <si>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</si>
  <si>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</si>
  <si>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</si>
  <si>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</si>
  <si>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</si>
  <si>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</si>
  <si>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</si>
  <si>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</si>
  <si>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</si>
  <si>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</si>
  <si>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</si>
  <si>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</si>
  <si>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</si>
  <si>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</si>
  <si>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</si>
  <si>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</si>
  <si>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</si>
  <si>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</si>
  <si>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</si>
  <si>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</si>
  <si>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</si>
  <si>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</si>
  <si>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</si>
  <si>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</si>
  <si>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</si>
  <si>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</si>
  <si>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</si>
  <si>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</si>
  <si>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</si>
  <si>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</si>
  <si>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</si>
  <si>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</si>
  <si>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</si>
  <si>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</si>
  <si>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</si>
  <si>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</si>
  <si>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</si>
  <si>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</si>
  <si>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</si>
  <si>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</si>
  <si>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</si>
  <si>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</si>
  <si>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</si>
  <si>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</si>
  <si>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</si>
  <si>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</si>
  <si>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</si>
  <si>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</si>
  <si>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</si>
  <si>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</si>
  <si>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</si>
  <si>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</si>
  <si>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</si>
  <si>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</si>
  <si>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</si>
  <si>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</si>
  <si>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</si>
  <si>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</si>
  <si>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</si>
  <si>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</si>
  <si>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</si>
  <si>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</si>
  <si>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</si>
  <si>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</si>
  <si>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</si>
  <si>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</si>
  <si>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</si>
  <si>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</si>
  <si>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</si>
  <si>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</si>
  <si>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</si>
  <si>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</si>
  <si>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</si>
  <si>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</si>
  <si>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</si>
  <si>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</si>
  <si>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</si>
  <si>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</si>
  <si>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</si>
  <si>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</si>
  <si>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</si>
  <si>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</si>
  <si>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</si>
  <si>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</si>
  <si>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</si>
  <si>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</si>
  <si>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</si>
  <si>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</si>
  <si>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</si>
  <si>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</si>
  <si>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</si>
  <si>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</si>
  <si>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</si>
  <si>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</si>
  <si>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</si>
  <si>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</si>
  <si>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</si>
  <si>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</si>
  <si>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</si>
  <si>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</si>
  <si>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</si>
  <si>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</si>
  <si>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</si>
  <si>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</si>
  <si>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</si>
  <si>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</si>
  <si>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</si>
  <si>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</si>
  <si>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</si>
  <si>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</si>
  <si>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</si>
  <si>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</si>
  <si>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</si>
  <si>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</si>
  <si>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</si>
  <si>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</si>
  <si>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</si>
  <si>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</si>
  <si>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</si>
  <si>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</si>
  <si>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</si>
  <si>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安次区</t>
  </si>
  <si>
    <t>广阳区</t>
  </si>
  <si>
    <t>固安县</t>
  </si>
  <si>
    <t>永清县</t>
  </si>
  <si>
    <t>香河县</t>
  </si>
  <si>
    <t>大城县</t>
  </si>
  <si>
    <t>文安县</t>
  </si>
  <si>
    <t>大厂回族自治县</t>
  </si>
  <si>
    <t>霸州市</t>
  </si>
  <si>
    <t>三河市</t>
  </si>
  <si>
    <t>行政区划-河北省-衡水市</t>
  </si>
  <si>
    <t>桃城区</t>
  </si>
  <si>
    <t>枣强县</t>
  </si>
  <si>
    <t>武邑县</t>
  </si>
  <si>
    <t>武强县</t>
  </si>
  <si>
    <t>饶阳县</t>
  </si>
  <si>
    <t>安平县</t>
  </si>
  <si>
    <t>故城县</t>
  </si>
  <si>
    <t>景县</t>
  </si>
  <si>
    <t>阜城县</t>
  </si>
  <si>
    <t>冀州市</t>
  </si>
  <si>
    <t>深州市</t>
  </si>
  <si>
    <t>行政区划-山西省</t>
  </si>
  <si>
    <t>行政区划-山西省-太原市</t>
  </si>
  <si>
    <t>小店区</t>
  </si>
  <si>
    <t>迎泽区</t>
  </si>
  <si>
    <t>杏花岭区</t>
  </si>
  <si>
    <t>尖草坪区</t>
  </si>
  <si>
    <t>万柏林区</t>
  </si>
  <si>
    <t>晋源区</t>
  </si>
  <si>
    <t>清徐县</t>
  </si>
  <si>
    <t>阳曲县</t>
  </si>
  <si>
    <t>娄烦县</t>
  </si>
  <si>
    <t>古交市</t>
  </si>
  <si>
    <t>行政区划-山西省-阳泉市</t>
  </si>
  <si>
    <t>城区</t>
  </si>
  <si>
    <t>矿区</t>
  </si>
  <si>
    <t>郊区</t>
  </si>
  <si>
    <t>平定县</t>
  </si>
  <si>
    <t>盂县</t>
  </si>
  <si>
    <t>行政区划-山西省-长治市</t>
  </si>
  <si>
    <t>13</t>
  </si>
  <si>
    <t>长治市城区</t>
  </si>
  <si>
    <t>长治市郊区</t>
  </si>
  <si>
    <t>长治县</t>
  </si>
  <si>
    <t>屯留县</t>
  </si>
  <si>
    <t>潞城市</t>
  </si>
  <si>
    <t>行政区划-山西省-晋城市</t>
  </si>
  <si>
    <t>晋城市城区</t>
  </si>
  <si>
    <t>沁水县</t>
  </si>
  <si>
    <t>阳城县</t>
  </si>
  <si>
    <t>陵川县</t>
  </si>
  <si>
    <t>泽州县</t>
  </si>
  <si>
    <t>高平市</t>
  </si>
  <si>
    <t>行政区划-山东省</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</si>
  <si>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</si>
  <si>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</si>
  <si>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</si>
  <si>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</si>
  <si>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</si>
  <si>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</si>
  <si>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</si>
  <si>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</si>
  <si>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</si>
  <si>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</si>
  <si>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</si>
  <si>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</si>
  <si>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</si>
  <si>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</si>
  <si>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</si>
  <si>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</si>
  <si>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</si>
  <si>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</si>
  <si>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</si>
  <si>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</si>
  <si>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</si>
  <si>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</si>
  <si>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</si>
  <si>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</si>
  <si>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</si>
  <si>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</si>
  <si>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</si>
  <si>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</si>
  <si>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</si>
  <si>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</si>
  <si>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</si>
  <si>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</si>
  <si>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</si>
  <si>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</si>
  <si>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</si>
  <si>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</si>
  <si>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</si>
  <si>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</si>
  <si>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</si>
  <si>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</si>
  <si>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</si>
  <si>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</si>
  <si>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</si>
  <si>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</si>
  <si>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</si>
  <si>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东昌府区</t>
  </si>
  <si>
    <t>阳谷县</t>
  </si>
  <si>
    <t>莘县</t>
  </si>
  <si>
    <t>茌平县</t>
  </si>
  <si>
    <t>东阿县</t>
  </si>
  <si>
    <t>冠县</t>
  </si>
  <si>
    <t>高唐县</t>
  </si>
  <si>
    <t>临清市</t>
  </si>
  <si>
    <t>行政区划-山东省-滨州市</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</si>
  <si>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</si>
  <si>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</si>
  <si>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</si>
  <si>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</si>
  <si>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</si>
  <si>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</si>
  <si>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</si>
  <si>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</si>
  <si>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</si>
  <si>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</si>
  <si>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</si>
  <si>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</si>
  <si>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</si>
  <si>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</si>
  <si>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</si>
  <si>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</si>
  <si>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</si>
  <si>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</si>
  <si>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</si>
  <si>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行政区划-河南省-郑州市</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</si>
  <si>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</si>
  <si>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</si>
  <si>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</si>
  <si>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</si>
  <si>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</si>
  <si>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</si>
  <si>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</si>
  <si>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</si>
  <si>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</si>
  <si>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</si>
  <si>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</si>
  <si>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</si>
  <si>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</si>
  <si>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</si>
  <si>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</si>
  <si>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</si>
  <si>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</si>
  <si>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</si>
  <si>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</si>
  <si>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</si>
  <si>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</si>
  <si>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</si>
  <si>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</si>
  <si>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</si>
  <si>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</si>
  <si>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</si>
  <si>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</si>
  <si>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</si>
  <si>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</si>
  <si>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</si>
  <si>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</si>
  <si>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</si>
  <si>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</si>
  <si>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</si>
  <si>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</si>
  <si>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</si>
  <si>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</si>
  <si>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</si>
  <si>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</si>
  <si>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</si>
  <si>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</si>
  <si>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</si>
  <si>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</si>
  <si>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</si>
  <si>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</si>
  <si>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</si>
  <si>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</si>
  <si>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</si>
  <si>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</si>
  <si>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</si>
  <si>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</si>
  <si>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</si>
  <si>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</si>
  <si>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</si>
  <si>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</si>
  <si>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</si>
  <si>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</si>
  <si>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</si>
  <si>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</si>
  <si>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</si>
  <si>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</si>
  <si>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</si>
  <si>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</si>
  <si>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</si>
  <si>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</si>
  <si>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</si>
  <si>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</si>
  <si>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</si>
  <si>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</si>
  <si>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</si>
  <si>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</si>
  <si>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</si>
  <si>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</si>
  <si>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</si>
  <si>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</si>
  <si>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</si>
  <si>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</si>
  <si>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</si>
  <si>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</si>
  <si>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</si>
  <si>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</si>
  <si>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</si>
  <si>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</si>
  <si>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</si>
  <si>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</si>
  <si>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</si>
  <si>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</si>
  <si>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</si>
  <si>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</si>
  <si>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</si>
  <si>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</si>
  <si>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</si>
  <si>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</si>
  <si>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</si>
  <si>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</si>
  <si>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</si>
  <si>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</si>
  <si>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</si>
  <si>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</si>
  <si>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</si>
  <si>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</si>
  <si>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</si>
  <si>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</si>
  <si>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</si>
  <si>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</si>
  <si>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</si>
  <si>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</si>
  <si>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</si>
  <si>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</si>
  <si>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</si>
  <si>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</si>
  <si>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</si>
  <si>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</si>
  <si>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</si>
  <si>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</si>
  <si>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</si>
  <si>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</si>
  <si>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</si>
  <si>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</si>
  <si>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</si>
  <si>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</si>
  <si>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</si>
  <si>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</si>
  <si>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</si>
  <si>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</si>
  <si>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</si>
  <si>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</si>
  <si>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</si>
  <si>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</si>
  <si>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</si>
  <si>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</si>
  <si>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</si>
  <si>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</si>
  <si>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</si>
  <si>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</si>
  <si>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</si>
  <si>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</si>
  <si>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</si>
  <si>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</si>
  <si>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</si>
  <si>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</si>
  <si>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</si>
  <si>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</si>
  <si>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</si>
  <si>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</si>
  <si>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</si>
  <si>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</si>
  <si>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</si>
  <si>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</si>
  <si>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</si>
  <si>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</si>
  <si>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</si>
  <si>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</si>
  <si>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</si>
  <si>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</si>
  <si>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</si>
  <si>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</si>
  <si>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</si>
  <si>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</si>
  <si>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</si>
  <si>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</si>
  <si>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</si>
  <si>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</si>
  <si>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</si>
  <si>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</si>
  <si>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</si>
  <si>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</si>
  <si>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</si>
  <si>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</si>
  <si>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</si>
  <si>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</si>
  <si>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</si>
  <si>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</si>
  <si>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</si>
  <si>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</si>
  <si>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</si>
  <si>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</si>
  <si>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</si>
  <si>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</si>
  <si>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</si>
  <si>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</si>
  <si>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</si>
  <si>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</si>
  <si>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</si>
  <si>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</si>
  <si>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</si>
  <si>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</si>
  <si>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</si>
  <si>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</si>
  <si>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</si>
  <si>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</si>
  <si>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</si>
  <si>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</si>
  <si>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</si>
  <si>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</si>
  <si>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</si>
  <si>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</si>
  <si>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</si>
  <si>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</si>
  <si>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</si>
  <si>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</si>
  <si>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</si>
  <si>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</si>
  <si>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</si>
  <si>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</si>
  <si>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</si>
  <si>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</si>
  <si>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</si>
  <si>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</si>
  <si>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</si>
  <si>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</si>
  <si>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</si>
  <si>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</si>
  <si>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</si>
  <si>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</si>
  <si>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</si>
  <si>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</si>
  <si>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</si>
  <si>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</si>
  <si>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</si>
  <si>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</si>
  <si>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</si>
  <si>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</si>
  <si>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</si>
  <si>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</si>
  <si>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</si>
  <si>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</si>
  <si>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</si>
  <si>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</si>
  <si>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</si>
  <si>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</si>
  <si>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</si>
  <si>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</si>
  <si>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</si>
  <si>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</si>
  <si>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</si>
  <si>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</si>
  <si>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</si>
  <si>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</si>
  <si>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</si>
  <si>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</si>
  <si>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</si>
  <si>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</si>
  <si>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</si>
  <si>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</si>
  <si>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</si>
  <si>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</si>
  <si>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</si>
  <si>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</si>
  <si>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</si>
  <si>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</si>
  <si>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</si>
  <si>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</si>
  <si>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</si>
  <si>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</si>
  <si>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</si>
  <si>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</si>
  <si>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</si>
  <si>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</si>
  <si>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</si>
  <si>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</si>
  <si>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</si>
  <si>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</si>
  <si>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</si>
  <si>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</si>
  <si>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</si>
  <si>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</si>
  <si>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</si>
  <si>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</si>
  <si>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</si>
  <si>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</si>
  <si>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</si>
  <si>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</si>
  <si>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</si>
  <si>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</si>
  <si>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</si>
  <si>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</si>
  <si>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</si>
  <si>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</si>
  <si>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</si>
  <si>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</si>
  <si>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</si>
  <si>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</si>
  <si>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</si>
  <si>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</si>
  <si>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</si>
  <si>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</si>
  <si>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</si>
  <si>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</si>
  <si>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</si>
  <si>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</si>
  <si>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</si>
  <si>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</si>
  <si>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</si>
  <si>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</si>
  <si>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</si>
  <si>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</si>
  <si>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</si>
  <si>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</si>
  <si>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</si>
  <si>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</si>
  <si>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</si>
  <si>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</si>
  <si>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</si>
  <si>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</si>
  <si>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</si>
  <si>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</si>
  <si>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</si>
  <si>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</si>
  <si>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</si>
  <si>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</si>
  <si>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</si>
  <si>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</si>
  <si>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</si>
  <si>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</si>
  <si>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</si>
  <si>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</si>
  <si>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</si>
  <si>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</si>
  <si>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</si>
  <si>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</si>
  <si>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</si>
  <si>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</si>
  <si>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</si>
  <si>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</si>
  <si>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</si>
  <si>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</si>
  <si>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</si>
  <si>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</si>
  <si>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</si>
  <si>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</si>
  <si>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</si>
  <si>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</si>
  <si>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</si>
  <si>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</si>
  <si>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</si>
  <si>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</si>
  <si>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</si>
  <si>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</si>
  <si>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</si>
  <si>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</si>
  <si>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</si>
  <si>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</si>
  <si>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</si>
  <si>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</si>
  <si>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</si>
  <si>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</si>
  <si>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</si>
  <si>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</si>
  <si>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</si>
  <si>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</si>
  <si>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</si>
  <si>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</si>
  <si>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</si>
  <si>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</si>
  <si>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</si>
  <si>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</si>
  <si>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</si>
  <si>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</si>
  <si>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</si>
  <si>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</si>
  <si>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</si>
  <si>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</si>
  <si>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</si>
  <si>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</si>
  <si>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</si>
  <si>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</si>
  <si>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</si>
  <si>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</si>
  <si>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</si>
  <si>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</si>
  <si>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</si>
  <si>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</si>
  <si>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</si>
  <si>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</si>
  <si>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</si>
  <si>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</si>
  <si>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</si>
  <si>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</si>
  <si>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</si>
  <si>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</si>
  <si>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</si>
  <si>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</si>
  <si>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</si>
  <si>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</si>
  <si>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</si>
  <si>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</si>
  <si>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</si>
  <si>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</si>
  <si>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</si>
  <si>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</si>
  <si>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</si>
  <si>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</si>
  <si>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</si>
  <si>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</si>
  <si>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</si>
  <si>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</si>
  <si>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</si>
  <si>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</si>
  <si>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</si>
  <si>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</si>
  <si>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</si>
  <si>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</si>
  <si>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</si>
  <si>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</si>
  <si>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</si>
  <si>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</si>
  <si>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</si>
  <si>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</si>
  <si>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</si>
  <si>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</si>
  <si>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</si>
  <si>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</si>
  <si>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</si>
  <si>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</si>
  <si>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</si>
  <si>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</si>
  <si>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</si>
  <si>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</si>
  <si>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</si>
  <si>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</si>
  <si>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</si>
  <si>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</si>
  <si>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</si>
  <si>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</si>
  <si>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</si>
  <si>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</si>
  <si>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</si>
  <si>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</si>
  <si>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</si>
  <si>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</si>
  <si>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</si>
  <si>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</si>
  <si>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</si>
  <si>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</si>
  <si>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</si>
  <si>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</si>
  <si>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</si>
  <si>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</si>
  <si>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</si>
  <si>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</si>
  <si>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</si>
  <si>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</si>
  <si>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</si>
  <si>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</si>
  <si>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</si>
  <si>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</si>
  <si>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</si>
  <si>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</si>
  <si>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</si>
  <si>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</si>
  <si>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</si>
  <si>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</si>
  <si>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</si>
  <si>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</si>
  <si>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</si>
  <si>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</si>
  <si>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</si>
  <si>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</si>
  <si>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</si>
  <si>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</si>
  <si>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</si>
  <si>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</si>
  <si>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</si>
  <si>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</si>
  <si>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</si>
  <si>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</si>
  <si>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</si>
  <si>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</si>
  <si>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</si>
  <si>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</si>
  <si>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</si>
  <si>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</si>
  <si>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</si>
  <si>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</si>
  <si>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</si>
  <si>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</si>
  <si>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</si>
  <si>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</si>
  <si>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</si>
  <si>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</si>
  <si>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</si>
  <si>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</si>
  <si>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</si>
  <si>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</si>
  <si>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</si>
  <si>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</si>
  <si>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</si>
  <si>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</si>
  <si>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</si>
  <si>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</si>
  <si>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</si>
  <si>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</si>
  <si>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</si>
  <si>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</si>
  <si>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</si>
  <si>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</si>
  <si>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</si>
  <si>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</si>
  <si>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</si>
  <si>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</si>
  <si>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</si>
  <si>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</si>
  <si>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</si>
  <si>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</si>
  <si>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</si>
  <si>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</si>
  <si>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</si>
  <si>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</si>
  <si>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</si>
  <si>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</si>
  <si>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</si>
  <si>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</si>
  <si>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</si>
  <si>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</si>
  <si>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</si>
  <si>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</si>
  <si>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</si>
  <si>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</si>
  <si>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</si>
  <si>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</si>
  <si>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</si>
  <si>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</si>
  <si>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</si>
  <si>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</si>
  <si>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</si>
  <si>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</si>
  <si>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</si>
  <si>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</si>
  <si>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</si>
  <si>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</si>
  <si>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</si>
  <si>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</si>
  <si>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</si>
  <si>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</si>
  <si>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</si>
  <si>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</si>
  <si>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</si>
  <si>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</si>
  <si>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</si>
  <si>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</si>
  <si>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</si>
  <si>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</si>
  <si>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</si>
  <si>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</si>
  <si>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</si>
  <si>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</si>
  <si>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</si>
  <si>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</si>
  <si>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</si>
  <si>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</si>
  <si>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</si>
  <si>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</si>
  <si>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</si>
  <si>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</si>
  <si>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</si>
  <si>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</si>
  <si>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</si>
  <si>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</si>
  <si>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</si>
  <si>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</si>
  <si>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</si>
  <si>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</si>
  <si>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</si>
  <si>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</si>
  <si>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</si>
  <si>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</si>
  <si>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</si>
  <si>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</si>
  <si>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</si>
  <si>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</si>
  <si>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</si>
  <si>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</si>
  <si>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</si>
  <si>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</si>
  <si>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</si>
  <si>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</si>
  <si>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</si>
  <si>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</si>
  <si>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</si>
  <si>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</si>
  <si>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</si>
  <si>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</si>
  <si>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</si>
  <si>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</si>
  <si>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</si>
  <si>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</si>
  <si>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</si>
  <si>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</si>
  <si>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</si>
  <si>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</si>
  <si>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</si>
  <si>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</si>
  <si>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</si>
  <si>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</si>
  <si>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</si>
  <si>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</si>
  <si>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</si>
  <si>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</si>
  <si>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</si>
  <si>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</si>
  <si>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</si>
  <si>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</si>
  <si>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</si>
  <si>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</si>
  <si>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</si>
  <si>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</si>
  <si>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</si>
  <si>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</si>
  <si>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</si>
  <si>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</si>
  <si>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</si>
  <si>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</si>
  <si>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</si>
  <si>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</si>
  <si>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</si>
  <si>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</si>
  <si>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</si>
  <si>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</si>
  <si>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</si>
  <si>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</si>
  <si>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</si>
  <si>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</si>
  <si>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</si>
  <si>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</si>
  <si>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</si>
  <si>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</si>
  <si>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</si>
  <si>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</si>
  <si>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</si>
  <si>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</si>
  <si>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</si>
  <si>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</si>
  <si>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</si>
  <si>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</si>
  <si>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</si>
  <si>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</si>
  <si>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</si>
  <si>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</si>
  <si>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</si>
  <si>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</si>
  <si>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</si>
  <si>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</si>
  <si>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</si>
  <si>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</si>
  <si>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</si>
  <si>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</si>
  <si>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</si>
  <si>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</si>
  <si>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</si>
  <si>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</si>
  <si>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</si>
  <si>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</si>
  <si>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</si>
  <si>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</si>
  <si>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</si>
  <si>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</si>
  <si>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</si>
  <si>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</si>
  <si>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</si>
  <si>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</si>
  <si>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</si>
  <si>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</si>
  <si>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</si>
  <si>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</si>
  <si>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</si>
  <si>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</si>
  <si>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</si>
  <si>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</si>
  <si>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</si>
  <si>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</si>
  <si>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</si>
  <si>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</si>
  <si>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</si>
  <si>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</si>
  <si>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</si>
  <si>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</si>
  <si>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</si>
  <si>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</si>
  <si>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</si>
  <si>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</si>
  <si>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</si>
  <si>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</si>
  <si>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</si>
  <si>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</si>
  <si>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</si>
  <si>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</si>
  <si>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</si>
  <si>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</si>
  <si>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</si>
  <si>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</si>
  <si>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</si>
  <si>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</si>
  <si>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</si>
  <si>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</si>
  <si>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</si>
  <si>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</si>
  <si>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</si>
  <si>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</si>
  <si>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</si>
  <si>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</si>
  <si>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</si>
  <si>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</si>
  <si>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</si>
  <si>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</si>
  <si>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</si>
  <si>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</si>
  <si>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</si>
  <si>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</si>
  <si>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</si>
  <si>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</si>
  <si>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</si>
  <si>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</si>
  <si>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</si>
  <si>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</si>
  <si>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</si>
  <si>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</si>
  <si>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</si>
  <si>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</si>
  <si>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</si>
  <si>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</si>
  <si>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</si>
  <si>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</si>
  <si>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</si>
  <si>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</si>
  <si>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</si>
  <si>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</si>
  <si>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</si>
  <si>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</si>
  <si>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</si>
  <si>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</si>
  <si>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</si>
  <si>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</si>
  <si>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</si>
  <si>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</si>
  <si>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</si>
  <si>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</si>
  <si>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</si>
  <si>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</si>
  <si>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</si>
  <si>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</si>
  <si>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</si>
  <si>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</si>
  <si>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</si>
  <si>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</si>
  <si>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</si>
  <si>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</si>
  <si>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</si>
  <si>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</si>
  <si>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</si>
  <si>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</si>
  <si>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</si>
  <si>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</si>
  <si>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</si>
  <si>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</si>
  <si>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</si>
  <si>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</si>
  <si>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</si>
  <si>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</si>
  <si>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</si>
  <si>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</si>
  <si>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</si>
  <si>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</si>
  <si>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</si>
  <si>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</si>
  <si>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</si>
  <si>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</si>
  <si>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</si>
  <si>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</si>
  <si>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</si>
  <si>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</si>
  <si>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</si>
  <si>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</si>
  <si>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</si>
  <si>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</si>
  <si>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</si>
  <si>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</si>
  <si>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</si>
  <si>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</si>
  <si>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</si>
  <si>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</si>
  <si>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</si>
  <si>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</si>
  <si>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</si>
  <si>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</si>
  <si>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</si>
  <si>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</si>
  <si>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</si>
  <si>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</si>
  <si>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</si>
  <si>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</si>
  <si>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</si>
  <si>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</si>
  <si>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</si>
  <si>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</si>
  <si>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</si>
  <si>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</si>
  <si>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</si>
  <si>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</si>
  <si>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</si>
  <si>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</si>
  <si>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</si>
  <si>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</si>
  <si>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</si>
  <si>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</si>
  <si>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</si>
  <si>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</si>
  <si>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</si>
  <si>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</si>
  <si>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</si>
  <si>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</si>
  <si>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</si>
  <si>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</si>
  <si>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</si>
  <si>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</si>
  <si>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</si>
  <si>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</si>
  <si>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</si>
  <si>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</si>
  <si>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</si>
  <si>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</si>
  <si>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</si>
  <si>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</si>
  <si>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</si>
  <si>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</si>
  <si>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</si>
  <si>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</si>
  <si>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</si>
  <si>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</si>
  <si>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</si>
  <si>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</si>
  <si>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</si>
  <si>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</si>
  <si>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</si>
  <si>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</si>
  <si>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</si>
  <si>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</si>
  <si>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</si>
  <si>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</si>
  <si>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</si>
  <si>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</si>
  <si>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</si>
  <si>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</si>
  <si>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</si>
  <si>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</si>
  <si>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</si>
  <si>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</si>
  <si>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</si>
  <si>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</si>
  <si>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</si>
  <si>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</si>
  <si>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</si>
  <si>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</si>
  <si>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</si>
  <si>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</si>
  <si>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</si>
  <si>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</si>
  <si>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</si>
  <si>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</si>
  <si>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</si>
  <si>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</si>
  <si>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</si>
  <si>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</si>
  <si>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</si>
  <si>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</si>
  <si>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</si>
  <si>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</si>
  <si>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</si>
  <si>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</si>
  <si>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</si>
  <si>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</si>
  <si>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</si>
  <si>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</si>
  <si>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</si>
  <si>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</si>
  <si>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</si>
  <si>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</si>
  <si>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</si>
  <si>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</si>
  <si>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</si>
  <si>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</si>
  <si>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</si>
  <si>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</si>
  <si>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</si>
  <si>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</si>
  <si>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</si>
  <si>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</si>
  <si>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</si>
  <si>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</si>
  <si>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</si>
  <si>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</si>
  <si>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</si>
  <si>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</si>
  <si>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</si>
  <si>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</si>
  <si>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</si>
  <si>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</si>
  <si>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</si>
  <si>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</si>
  <si>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</si>
  <si>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</si>
  <si>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</si>
  <si>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</si>
  <si>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</si>
  <si>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</si>
  <si>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</si>
  <si>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</si>
  <si>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</si>
  <si>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</si>
  <si>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</si>
  <si>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</si>
  <si>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</si>
  <si>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</si>
  <si>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</si>
  <si>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</si>
  <si>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</si>
  <si>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</si>
  <si>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</si>
  <si>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</si>
  <si>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</si>
  <si>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</si>
  <si>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</si>
  <si>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</si>
  <si>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</si>
  <si>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</si>
  <si>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</si>
  <si>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</si>
  <si>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</si>
  <si>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</si>
  <si>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</si>
  <si>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</si>
  <si>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</si>
  <si>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</si>
  <si>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</si>
  <si>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</si>
  <si>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</si>
  <si>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</si>
  <si>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</si>
  <si>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</si>
  <si>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</si>
  <si>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</si>
  <si>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</si>
  <si>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</si>
  <si>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</si>
  <si>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</si>
  <si>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</si>
  <si>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</si>
  <si>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</si>
  <si>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</si>
  <si>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</si>
  <si>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</si>
  <si>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</si>
  <si>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</si>
  <si>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</si>
  <si>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</si>
  <si>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</si>
  <si>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</si>
  <si>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</si>
  <si>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</si>
  <si>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</si>
  <si>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</si>
  <si>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</si>
  <si>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</si>
  <si>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</si>
  <si>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</si>
  <si>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</si>
  <si>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</si>
  <si>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</si>
  <si>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</si>
  <si>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</si>
  <si>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</si>
  <si>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</si>
  <si>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</si>
  <si>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</si>
  <si>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</si>
  <si>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</si>
  <si>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</si>
  <si>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</si>
  <si>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</si>
  <si>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</si>
  <si>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</si>
  <si>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</si>
  <si>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</si>
  <si>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</si>
  <si>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</si>
  <si>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</si>
  <si>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</si>
  <si>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</si>
  <si>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</si>
  <si>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</si>
  <si>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</si>
  <si>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</si>
  <si>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</si>
  <si>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</si>
  <si>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</si>
  <si>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</si>
  <si>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</si>
  <si>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</si>
  <si>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</si>
  <si>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</si>
  <si>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</si>
  <si>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</si>
  <si>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</si>
  <si>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</si>
  <si>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</si>
  <si>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</si>
  <si>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</si>
  <si>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</si>
  <si>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</si>
  <si>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</si>
  <si>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</si>
  <si>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</si>
  <si>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</si>
  <si>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</si>
  <si>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</si>
  <si>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</si>
  <si>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</si>
  <si>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</si>
  <si>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</si>
  <si>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</si>
  <si>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</si>
  <si>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</si>
  <si>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</si>
  <si>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</si>
  <si>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</si>
  <si>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</si>
  <si>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</si>
  <si>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</si>
  <si>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</si>
  <si>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</si>
  <si>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</si>
  <si>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</si>
  <si>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</si>
  <si>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</si>
  <si>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</si>
  <si>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</si>
  <si>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</si>
  <si>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</si>
  <si>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</si>
  <si>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</si>
  <si>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</si>
  <si>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</si>
  <si>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</si>
  <si>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</si>
  <si>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</si>
  <si>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</si>
  <si>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</si>
  <si>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</si>
  <si>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</si>
  <si>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</si>
  <si>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</si>
  <si>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</si>
  <si>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</si>
  <si>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</si>
  <si>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</si>
  <si>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</si>
  <si>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</si>
  <si>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</si>
  <si>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</si>
  <si>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</si>
  <si>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</si>
  <si>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</si>
  <si>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</si>
  <si>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</si>
  <si>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</si>
  <si>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</si>
  <si>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</si>
  <si>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</si>
  <si>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</si>
  <si>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</si>
  <si>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</si>
  <si>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</si>
  <si>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</si>
  <si>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</si>
  <si>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</si>
  <si>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</si>
  <si>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</si>
  <si>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</si>
  <si>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</si>
  <si>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</si>
  <si>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</si>
  <si>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</si>
  <si>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</si>
  <si>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</si>
  <si>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</si>
  <si>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</si>
  <si>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</si>
  <si>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</si>
  <si>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</si>
  <si>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</si>
  <si>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</si>
  <si>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</si>
  <si>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</si>
  <si>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</si>
  <si>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</si>
  <si>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</si>
  <si>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</si>
  <si>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</si>
  <si>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</si>
  <si>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</si>
  <si>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</si>
  <si>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</si>
  <si>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</si>
  <si>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</si>
  <si>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</si>
  <si>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</si>
  <si>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</si>
  <si>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</si>
  <si>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</si>
  <si>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</si>
  <si>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</si>
  <si>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</si>
  <si>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</si>
  <si>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</si>
  <si>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</si>
  <si>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</si>
  <si>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</si>
  <si>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</si>
  <si>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</si>
  <si>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</si>
  <si>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</si>
  <si>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</si>
  <si>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</si>
  <si>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</si>
  <si>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</si>
  <si>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</si>
  <si>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</si>
  <si>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</si>
  <si>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</si>
  <si>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</si>
  <si>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</si>
  <si>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</si>
  <si>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</si>
  <si>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</si>
  <si>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</si>
  <si>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</si>
  <si>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</si>
  <si>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</si>
  <si>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</si>
  <si>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</si>
  <si>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</si>
  <si>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</si>
  <si>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</si>
  <si>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</si>
  <si>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</si>
  <si>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</si>
  <si>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</si>
  <si>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</si>
  <si>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</si>
  <si>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</si>
  <si>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</si>
  <si>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</si>
  <si>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</si>
  <si>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</si>
  <si>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</si>
  <si>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</si>
  <si>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</si>
  <si>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</si>
  <si>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</si>
  <si>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</si>
  <si>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</si>
  <si>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</si>
  <si>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</si>
  <si>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</si>
  <si>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</si>
  <si>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</si>
  <si>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</si>
  <si>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</si>
  <si>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</si>
  <si>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</si>
  <si>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</si>
  <si>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</si>
  <si>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</si>
  <si>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</si>
  <si>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</si>
  <si>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</si>
  <si>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</si>
  <si>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</si>
  <si>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</si>
  <si>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</si>
  <si>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</si>
  <si>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</si>
  <si>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</si>
  <si>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</si>
  <si>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</si>
  <si>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</si>
  <si>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</si>
  <si>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</si>
  <si>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</si>
  <si>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</si>
  <si>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</si>
  <si>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</si>
  <si>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</si>
  <si>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</si>
  <si>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</si>
  <si>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</si>
  <si>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</si>
  <si>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</si>
  <si>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</si>
  <si>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</si>
  <si>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</si>
  <si>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</si>
  <si>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</si>
  <si>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</si>
  <si>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</si>
  <si>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</si>
  <si>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</si>
  <si>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</si>
  <si>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</si>
  <si>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</si>
  <si>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</si>
  <si>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</si>
  <si>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</si>
  <si>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</si>
  <si>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</si>
  <si>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</si>
  <si>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</si>
  <si>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</si>
  <si>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</si>
  <si>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</si>
  <si>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</si>
  <si>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</si>
  <si>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</si>
  <si>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</si>
  <si>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</si>
  <si>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</si>
  <si>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</si>
  <si>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</si>
  <si>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</si>
  <si>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</si>
  <si>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</si>
  <si>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</si>
  <si>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</si>
  <si>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</si>
  <si>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</si>
  <si>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</si>
  <si>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</si>
  <si>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</si>
  <si>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</si>
  <si>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</si>
  <si>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</si>
  <si>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</si>
  <si>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</si>
  <si>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</si>
  <si>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</si>
  <si>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</si>
  <si>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</si>
  <si>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</si>
  <si>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</si>
  <si>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</si>
  <si>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</si>
  <si>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</si>
  <si>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</si>
  <si>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</si>
  <si>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</si>
  <si>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</si>
  <si>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</si>
  <si>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</si>
  <si>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</si>
  <si>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</si>
  <si>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</si>
  <si>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</si>
  <si>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</si>
  <si>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</si>
  <si>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</si>
  <si>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</si>
  <si>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</si>
  <si>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</si>
  <si>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</si>
  <si>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</si>
  <si>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</si>
  <si>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</si>
  <si>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</si>
  <si>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</si>
  <si>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</si>
  <si>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</si>
  <si>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</si>
  <si>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</si>
  <si>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</si>
  <si>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</si>
  <si>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</si>
  <si>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</si>
  <si>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</si>
  <si>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</si>
  <si>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</si>
  <si>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</si>
  <si>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</si>
  <si>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</si>
  <si>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</si>
  <si>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</si>
  <si>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</si>
  <si>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</si>
  <si>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</si>
  <si>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</si>
  <si>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</si>
  <si>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</si>
  <si>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</si>
  <si>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</si>
  <si>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</si>
  <si>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</si>
  <si>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</si>
  <si>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</si>
  <si>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</si>
  <si>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</si>
  <si>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</si>
  <si>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</si>
  <si>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</si>
  <si>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</si>
  <si>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</si>
  <si>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</si>
  <si>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</si>
  <si>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</si>
  <si>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</si>
  <si>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</si>
  <si>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</si>
  <si>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</si>
  <si>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</si>
  <si>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</si>
  <si>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</si>
  <si>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</si>
  <si>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</si>
  <si>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</si>
  <si>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</si>
  <si>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</si>
  <si>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</si>
  <si>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</si>
  <si>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</si>
  <si>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</si>
  <si>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</si>
  <si>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</si>
  <si>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</si>
  <si>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</si>
  <si>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</si>
  <si>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</si>
  <si>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</si>
  <si>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</si>
  <si>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</si>
  <si>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</si>
  <si>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</si>
  <si>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</si>
  <si>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</si>
  <si>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</si>
  <si>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</si>
  <si>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</si>
  <si>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</si>
  <si>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</si>
  <si>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</si>
  <si>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</si>
  <si>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</si>
  <si>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</si>
  <si>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</si>
  <si>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</si>
  <si>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</si>
  <si>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</si>
  <si>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</si>
  <si>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</si>
  <si>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</si>
  <si>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</si>
  <si>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</si>
  <si>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</si>
  <si>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</si>
  <si>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</si>
  <si>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</si>
  <si>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</si>
  <si>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</si>
  <si>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</si>
  <si>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</si>
  <si>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</si>
  <si>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</si>
  <si>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</si>
  <si>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</si>
  <si>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</si>
  <si>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</si>
  <si>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</si>
  <si>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</si>
  <si>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</si>
  <si>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</si>
  <si>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</si>
  <si>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</si>
  <si>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</si>
  <si>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</si>
  <si>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</si>
  <si>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</si>
  <si>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</si>
  <si>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</si>
  <si>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</si>
  <si>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</si>
  <si>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</si>
  <si>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</si>
  <si>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</si>
  <si>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</si>
  <si>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</si>
  <si>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</si>
  <si>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</si>
  <si>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</si>
  <si>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</si>
  <si>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</si>
  <si>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</si>
  <si>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</si>
  <si>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</si>
  <si>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</si>
  <si>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</si>
  <si>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</si>
  <si>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</si>
  <si>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</si>
  <si>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</si>
  <si>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</si>
  <si>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</si>
  <si>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</si>
  <si>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</si>
  <si>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</si>
  <si>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</si>
  <si>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</si>
  <si>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</si>
  <si>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</si>
  <si>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</si>
  <si>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</si>
  <si>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</si>
  <si>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</si>
  <si>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</si>
  <si>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</si>
  <si>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</si>
  <si>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</si>
  <si>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</si>
  <si>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</si>
  <si>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</si>
  <si>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</si>
  <si>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</si>
  <si>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</si>
  <si>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</si>
  <si>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</si>
  <si>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</si>
  <si>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</si>
  <si>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</si>
  <si>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</si>
  <si>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</si>
  <si>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</si>
  <si>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</si>
  <si>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</si>
  <si>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</si>
  <si>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</si>
  <si>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</si>
  <si>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</si>
  <si>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</si>
  <si>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</si>
  <si>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</si>
  <si>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</si>
  <si>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</si>
  <si>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</si>
  <si>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</si>
  <si>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</si>
  <si>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</si>
  <si>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</si>
  <si>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</si>
  <si>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</si>
  <si>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</si>
  <si>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</si>
  <si>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</si>
  <si>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</si>
  <si>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</si>
  <si>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</si>
  <si>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</si>
  <si>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</si>
  <si>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</si>
  <si>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</si>
  <si>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</si>
  <si>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</si>
  <si>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</si>
  <si>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</si>
  <si>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</si>
  <si>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</si>
  <si>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</si>
  <si>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</si>
  <si>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</si>
  <si>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</si>
  <si>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</si>
  <si>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</si>
  <si>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</si>
  <si>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</si>
  <si>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</si>
  <si>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</si>
  <si>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</si>
  <si>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</si>
  <si>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</si>
  <si>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</si>
  <si>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</si>
  <si>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</si>
  <si>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</si>
  <si>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</si>
  <si>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</si>
  <si>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</si>
  <si>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</si>
  <si>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</si>
  <si>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</si>
  <si>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</si>
  <si>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</si>
  <si>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</si>
  <si>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</si>
  <si>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</si>
  <si>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</si>
  <si>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</si>
  <si>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</si>
  <si>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</si>
  <si>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</si>
  <si>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</si>
  <si>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</si>
  <si>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</si>
  <si>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</si>
  <si>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</si>
  <si>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</si>
  <si>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</si>
  <si>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</si>
  <si>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</si>
  <si>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</si>
  <si>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</si>
  <si>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</si>
  <si>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</si>
  <si>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</si>
  <si>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</si>
  <si>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</si>
  <si>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</si>
  <si>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</si>
  <si>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</si>
  <si>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</si>
  <si>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</si>
  <si>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</si>
  <si>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</si>
  <si>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</si>
  <si>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</si>
  <si>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</si>
  <si>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</si>
  <si>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</si>
  <si>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</si>
  <si>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</si>
  <si>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</si>
  <si>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</si>
  <si>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</si>
  <si>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</si>
  <si>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</si>
  <si>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</si>
  <si>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</si>
  <si>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</si>
  <si>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</si>
  <si>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</si>
  <si>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</si>
  <si>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</si>
  <si>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</si>
  <si>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</si>
  <si>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</si>
  <si>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</si>
  <si>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</si>
  <si>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</si>
  <si>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</si>
  <si>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</si>
  <si>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</si>
  <si>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</si>
  <si>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</si>
  <si>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</si>
  <si>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</si>
  <si>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</si>
  <si>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</si>
  <si>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</si>
  <si>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</si>
  <si>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</si>
  <si>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</si>
  <si>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</si>
  <si>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</si>
  <si>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</si>
  <si>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</si>
  <si>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</si>
  <si>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</si>
  <si>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</si>
  <si>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</si>
  <si>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</si>
  <si>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</si>
  <si>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</si>
  <si>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</si>
  <si>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</si>
  <si>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</si>
  <si>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</si>
  <si>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</si>
  <si>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</si>
  <si>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</si>
  <si>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</si>
  <si>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</si>
  <si>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</si>
  <si>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</si>
  <si>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</si>
  <si>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</si>
  <si>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</si>
  <si>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</si>
  <si>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</si>
  <si>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</si>
  <si>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</si>
  <si>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</si>
  <si>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</si>
  <si>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</si>
  <si>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</si>
  <si>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</si>
  <si>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</si>
  <si>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</si>
  <si>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</si>
  <si>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</si>
  <si>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</si>
  <si>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</si>
  <si>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</si>
  <si>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</si>
  <si>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</si>
  <si>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</si>
  <si>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</si>
  <si>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</si>
  <si>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</si>
  <si>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</si>
  <si>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</si>
  <si>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</si>
  <si>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</si>
  <si>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</si>
  <si>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</si>
  <si>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</si>
  <si>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</si>
  <si>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</si>
  <si>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</si>
  <si>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</si>
  <si>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</si>
  <si>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</si>
  <si>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</si>
  <si>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</si>
  <si>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</si>
  <si>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</si>
  <si>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</si>
  <si>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</si>
  <si>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</si>
  <si>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</si>
  <si>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</si>
  <si>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</si>
  <si>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</si>
  <si>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</si>
  <si>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</si>
  <si>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</si>
  <si>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</si>
  <si>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</si>
  <si>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</si>
  <si>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</si>
  <si>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</si>
  <si>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</si>
  <si>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</si>
  <si>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</si>
  <si>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</si>
  <si>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</si>
  <si>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</si>
  <si>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</si>
  <si>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</si>
  <si>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</si>
  <si>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</si>
  <si>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</si>
  <si>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</si>
  <si>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</si>
  <si>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</si>
  <si>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</si>
  <si>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</si>
  <si>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</si>
  <si>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</si>
  <si>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</si>
  <si>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</si>
  <si>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</si>
  <si>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</si>
  <si>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</si>
  <si>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</si>
  <si>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</si>
  <si>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</si>
  <si>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</si>
  <si>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</si>
  <si>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</si>
  <si>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</si>
  <si>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</si>
  <si>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</si>
  <si>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</si>
  <si>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</si>
  <si>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</si>
  <si>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</si>
  <si>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</si>
  <si>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</si>
  <si>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</si>
  <si>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</si>
  <si>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</si>
  <si>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</si>
  <si>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</si>
  <si>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</si>
  <si>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</si>
  <si>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</si>
  <si>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</si>
  <si>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</si>
  <si>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</si>
  <si>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</si>
  <si>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</si>
  <si>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</si>
  <si>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</si>
  <si>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</si>
  <si>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</si>
  <si>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</si>
  <si>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</si>
  <si>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</si>
  <si>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</si>
  <si>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</si>
  <si>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</si>
  <si>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</si>
  <si>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</si>
  <si>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</si>
  <si>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</si>
  <si>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</si>
  <si>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</si>
  <si>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</si>
  <si>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</si>
  <si>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</si>
  <si>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</si>
  <si>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</si>
  <si>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</si>
  <si>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</si>
  <si>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</si>
  <si>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</si>
  <si>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</si>
  <si>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</si>
  <si>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</si>
  <si>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</si>
  <si>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</si>
  <si>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</si>
  <si>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</si>
  <si>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</si>
  <si>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</si>
  <si>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</si>
  <si>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</si>
  <si>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</si>
  <si>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</si>
  <si>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</si>
  <si>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</si>
  <si>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</si>
  <si>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</si>
  <si>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</si>
  <si>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</si>
  <si>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</si>
  <si>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</si>
  <si>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</si>
  <si>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</si>
  <si>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</si>
  <si>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</si>
  <si>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</si>
  <si>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</si>
  <si>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</si>
  <si>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</si>
  <si>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</si>
  <si>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</si>
  <si>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</si>
  <si>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</si>
  <si>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</si>
  <si>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</si>
  <si>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</si>
  <si>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</si>
  <si>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</si>
  <si>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</si>
  <si>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</si>
  <si>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</si>
  <si>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</si>
  <si>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</si>
  <si>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</si>
  <si>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</si>
  <si>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</si>
  <si>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</si>
  <si>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</si>
  <si>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</si>
  <si>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</si>
  <si>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</si>
  <si>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</si>
  <si>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</si>
  <si>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</si>
  <si>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</si>
  <si>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</si>
  <si>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</si>
  <si>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</si>
  <si>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</si>
  <si>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</si>
  <si>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</si>
  <si>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</si>
  <si>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</si>
  <si>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</si>
  <si>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</si>
  <si>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</si>
  <si>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</si>
  <si>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</si>
  <si>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</si>
  <si>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</si>
  <si>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</si>
  <si>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</si>
  <si>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</si>
  <si>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</si>
  <si>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</si>
  <si>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</si>
  <si>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</si>
  <si>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</si>
  <si>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</si>
  <si>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</si>
  <si>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</si>
  <si>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</si>
  <si>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</si>
  <si>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</si>
  <si>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</si>
  <si>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</si>
  <si>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</si>
  <si>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</si>
  <si>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</si>
  <si>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</si>
  <si>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</si>
  <si>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</si>
  <si>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</si>
  <si>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</si>
  <si>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</si>
  <si>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</si>
  <si>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</si>
  <si>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</si>
  <si>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</si>
  <si>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</si>
  <si>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</si>
  <si>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</si>
  <si>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</si>
  <si>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</si>
  <si>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</si>
  <si>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</si>
  <si>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</si>
  <si>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</si>
  <si>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</si>
  <si>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</si>
  <si>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</si>
  <si>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</si>
  <si>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</si>
  <si>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</si>
  <si>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</si>
  <si>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</si>
  <si>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</si>
  <si>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</si>
  <si>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</si>
  <si>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</si>
  <si>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</si>
  <si>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</si>
  <si>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</si>
  <si>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</si>
  <si>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</si>
  <si>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</si>
  <si>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</si>
  <si>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</si>
  <si>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</si>
  <si>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</si>
  <si>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</si>
  <si>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</si>
  <si>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</si>
  <si>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</si>
  <si>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</si>
  <si>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</si>
  <si>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</si>
  <si>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</si>
  <si>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</si>
  <si>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</si>
  <si>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</si>
  <si>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</si>
  <si>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</si>
  <si>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</si>
  <si>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</si>
  <si>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</si>
  <si>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</si>
  <si>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</si>
  <si>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</si>
  <si>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</si>
  <si>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</si>
  <si>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</si>
  <si>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</si>
  <si>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</si>
  <si>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</si>
  <si>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</si>
  <si>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</si>
  <si>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</si>
  <si>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</si>
  <si>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</si>
  <si>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</si>
  <si>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</si>
  <si>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</si>
  <si>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</si>
  <si>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</si>
  <si>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</si>
  <si>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</si>
  <si>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</si>
  <si>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</si>
  <si>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</si>
  <si>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</si>
  <si>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</si>
  <si>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</si>
  <si>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</si>
  <si>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</si>
  <si>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</si>
  <si>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</si>
  <si>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</si>
  <si>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</si>
  <si>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</si>
  <si>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</si>
  <si>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</si>
  <si>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</si>
  <si>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</si>
  <si>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</si>
  <si>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</si>
  <si>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</si>
  <si>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</si>
  <si>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</si>
  <si>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</si>
  <si>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</si>
  <si>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</si>
  <si>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</si>
  <si>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</si>
  <si>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</si>
  <si>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</si>
  <si>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</si>
  <si>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</si>
  <si>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</si>
  <si>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</si>
  <si>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</si>
  <si>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</si>
  <si>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</si>
  <si>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</si>
  <si>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</si>
  <si>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</si>
  <si>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</si>
  <si>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</si>
  <si>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</si>
  <si>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</si>
  <si>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</si>
  <si>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</si>
  <si>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</si>
  <si>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</si>
  <si>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</si>
  <si>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</si>
  <si>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</si>
  <si>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</si>
  <si>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</si>
  <si>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</si>
  <si>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</si>
  <si>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</si>
  <si>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</si>
  <si>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</si>
  <si>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</si>
  <si>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</si>
  <si>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</si>
  <si>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</si>
  <si>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</si>
  <si>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</si>
  <si>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</si>
  <si>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</si>
  <si>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</si>
  <si>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</si>
  <si>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</si>
  <si>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</si>
  <si>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</si>
  <si>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</si>
  <si>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</si>
  <si>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</si>
  <si>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</si>
  <si>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</si>
  <si>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</si>
  <si>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</si>
  <si>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</si>
  <si>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</si>
  <si>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</si>
  <si>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</si>
  <si>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</si>
  <si>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</si>
  <si>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</si>
  <si>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</si>
  <si>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</si>
  <si>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</si>
  <si>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</si>
  <si>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</si>
  <si>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</si>
  <si>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</si>
  <si>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</si>
  <si>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</si>
  <si>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</si>
  <si>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</si>
  <si>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</si>
  <si>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</si>
  <si>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</si>
  <si>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</si>
  <si>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</si>
  <si>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</si>
  <si>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</si>
  <si>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</si>
  <si>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</si>
  <si>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</si>
  <si>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</si>
  <si>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</si>
  <si>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</si>
  <si>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</si>
  <si>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</si>
  <si>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</si>
  <si>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</si>
  <si>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</si>
  <si>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</si>
  <si>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</si>
  <si>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</si>
  <si>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</si>
  <si>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</si>
  <si>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</si>
  <si>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</si>
  <si>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</si>
  <si>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</si>
  <si>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</si>
  <si>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</si>
  <si>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</si>
  <si>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</si>
  <si>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</si>
  <si>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</si>
  <si>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</si>
  <si>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</si>
  <si>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</si>
  <si>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</si>
  <si>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</si>
  <si>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</si>
  <si>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</si>
  <si>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</si>
  <si>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</si>
  <si>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</si>
  <si>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</si>
  <si>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</si>
  <si>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</si>
  <si>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</si>
  <si>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</si>
  <si>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</si>
  <si>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</si>
  <si>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</si>
  <si>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</si>
  <si>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</si>
  <si>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</si>
  <si>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</si>
  <si>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</si>
  <si>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</si>
  <si>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</si>
  <si>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</si>
  <si>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</si>
  <si>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</si>
  <si>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</si>
  <si>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</si>
  <si>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</si>
  <si>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</si>
  <si>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</si>
  <si>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</si>
  <si>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</si>
  <si>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</si>
  <si>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</si>
  <si>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</si>
  <si>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</si>
  <si>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</si>
  <si>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</si>
  <si>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</si>
  <si>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</si>
  <si>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</si>
  <si>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</si>
  <si>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</si>
  <si>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</si>
  <si>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</si>
  <si>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</si>
  <si>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</si>
  <si>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</si>
  <si>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</si>
  <si>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</si>
  <si>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</si>
  <si>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</si>
  <si>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</si>
  <si>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</si>
  <si>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</si>
  <si>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</si>
  <si>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</si>
  <si>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</si>
  <si>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</si>
  <si>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</si>
  <si>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</si>
  <si>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</si>
  <si>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</si>
  <si>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</si>
  <si>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</si>
  <si>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</si>
  <si>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</si>
  <si>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</si>
  <si>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</si>
  <si>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</si>
  <si>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</si>
  <si>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</si>
  <si>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</si>
  <si>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</si>
  <si>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</si>
  <si>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</si>
  <si>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</si>
  <si>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</si>
  <si>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</si>
  <si>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</si>
  <si>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</si>
  <si>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</si>
  <si>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</si>
  <si>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</si>
  <si>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</si>
  <si>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</si>
  <si>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</si>
  <si>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</si>
  <si>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</si>
  <si>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</si>
  <si>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</si>
  <si>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</si>
  <si>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</si>
  <si>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</si>
  <si>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</si>
  <si>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</si>
  <si>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</si>
  <si>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</si>
  <si>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</si>
  <si>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</si>
  <si>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</si>
  <si>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</si>
  <si>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</si>
  <si>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</si>
  <si>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</si>
  <si>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</si>
  <si>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</si>
  <si>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</si>
  <si>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</si>
  <si>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</si>
  <si>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</si>
  <si>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</si>
  <si>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</si>
  <si>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</si>
  <si>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</si>
  <si>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</si>
  <si>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</si>
  <si>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</si>
  <si>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</si>
  <si>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</si>
  <si>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</si>
  <si>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</si>
  <si>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</si>
  <si>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</si>
  <si>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</si>
  <si>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</si>
  <si>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</si>
  <si>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</si>
  <si>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</si>
  <si>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</si>
  <si>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</si>
  <si>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</si>
  <si>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</si>
  <si>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</si>
  <si>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</si>
  <si>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</si>
  <si>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</si>
  <si>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</si>
  <si>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</si>
  <si>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</si>
  <si>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</si>
  <si>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</si>
  <si>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</si>
  <si>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</si>
  <si>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</si>
  <si>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</si>
  <si>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</si>
  <si>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</si>
  <si>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</si>
  <si>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</si>
  <si>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</si>
  <si>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</si>
  <si>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</si>
  <si>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</si>
  <si>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</si>
  <si>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</si>
  <si>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</si>
  <si>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</si>
  <si>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</si>
  <si>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</si>
  <si>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</si>
  <si>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</si>
  <si>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</si>
  <si>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</si>
  <si>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</si>
  <si>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</si>
  <si>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</si>
  <si>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</si>
  <si>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</si>
  <si>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</si>
  <si>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</si>
  <si>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</si>
  <si>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</si>
  <si>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</si>
  <si>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</si>
  <si>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</si>
  <si>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</si>
  <si>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</si>
  <si>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</si>
  <si>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</si>
  <si>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</si>
  <si>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</si>
  <si>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</si>
  <si>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</si>
  <si>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</si>
  <si>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</si>
  <si>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</si>
  <si>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</si>
  <si>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</si>
  <si>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</si>
  <si>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</si>
  <si>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</si>
  <si>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</si>
  <si>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</si>
  <si>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</si>
  <si>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</si>
  <si>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</si>
  <si>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</si>
  <si>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</si>
  <si>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</si>
  <si>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</si>
  <si>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</si>
  <si>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</si>
  <si>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</si>
  <si>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</si>
  <si>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</si>
  <si>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</si>
  <si>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</si>
  <si>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</si>
  <si>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</si>
  <si>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</si>
  <si>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</si>
  <si>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</si>
  <si>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</si>
  <si>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</si>
  <si>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</si>
  <si>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</si>
  <si>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</si>
  <si>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</si>
  <si>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</si>
  <si>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</si>
  <si>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</si>
  <si>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</si>
  <si>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</si>
  <si>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</si>
  <si>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</si>
  <si>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</si>
  <si>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</si>
  <si>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</si>
  <si>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</si>
  <si>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</si>
  <si>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</si>
  <si>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</si>
  <si>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</si>
  <si>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</si>
  <si>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</si>
  <si>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</si>
  <si>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</si>
  <si>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</si>
  <si>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</si>
  <si>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</si>
  <si>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</si>
  <si>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</si>
  <si>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</si>
  <si>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</si>
  <si>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</si>
  <si>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</si>
  <si>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</si>
  <si>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</si>
  <si>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</si>
  <si>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</si>
  <si>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</si>
  <si>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</si>
  <si>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</si>
  <si>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</si>
  <si>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</si>
  <si>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</si>
  <si>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</si>
  <si>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</si>
  <si>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</si>
  <si>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</si>
  <si>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</si>
  <si>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</si>
  <si>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</si>
  <si>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</si>
  <si>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</si>
  <si>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</si>
  <si>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</si>
  <si>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</si>
  <si>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</si>
  <si>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</si>
  <si>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</si>
  <si>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</si>
  <si>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</si>
  <si>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</si>
  <si>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</si>
  <si>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</si>
  <si>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</si>
  <si>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</si>
  <si>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</si>
  <si>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</si>
  <si>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</si>
  <si>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</si>
  <si>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</si>
  <si>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</si>
  <si>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</si>
  <si>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</si>
  <si>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</si>
  <si>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</si>
  <si>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</si>
  <si>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</si>
  <si>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</si>
  <si>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</si>
  <si>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</si>
  <si>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</si>
  <si>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</si>
  <si>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</si>
  <si>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</si>
  <si>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</si>
  <si>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</si>
  <si>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</si>
  <si>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</si>
  <si>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</si>
  <si>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</si>
  <si>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</si>
  <si>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</si>
  <si>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</si>
  <si>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</si>
  <si>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</si>
  <si>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</si>
  <si>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</si>
  <si>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</si>
  <si>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</si>
  <si>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</si>
  <si>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</si>
  <si>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</si>
  <si>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</si>
  <si>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</si>
  <si>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</si>
  <si>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</si>
  <si>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</si>
  <si>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</si>
  <si>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</si>
  <si>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</si>
  <si>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</si>
  <si>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</si>
  <si>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</si>
  <si>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</si>
  <si>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</si>
  <si>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</si>
  <si>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</si>
  <si>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</si>
  <si>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</si>
  <si>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</si>
  <si>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</si>
  <si>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</si>
  <si>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</si>
  <si>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</si>
  <si>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</si>
  <si>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</si>
  <si>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</si>
  <si>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</si>
  <si>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</si>
  <si>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</si>
  <si>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</si>
  <si>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</si>
  <si>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</si>
  <si>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</si>
  <si>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</si>
  <si>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</si>
  <si>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</si>
  <si>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</si>
  <si>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</si>
  <si>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</si>
  <si>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</si>
  <si>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</si>
  <si>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</si>
  <si>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</si>
  <si>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</si>
  <si>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</si>
  <si>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</si>
  <si>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</si>
  <si>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</si>
  <si>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</si>
  <si>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</si>
  <si>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</si>
  <si>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</si>
  <si>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</si>
  <si>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</si>
  <si>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</si>
  <si>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</si>
  <si>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</si>
  <si>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</si>
  <si>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</si>
  <si>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</si>
  <si>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</si>
  <si>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</si>
  <si>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</si>
  <si>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</si>
  <si>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</si>
  <si>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</si>
  <si>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</si>
  <si>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</si>
  <si>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</si>
  <si>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</si>
  <si>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</si>
  <si>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</si>
  <si>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</si>
  <si>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</si>
  <si>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</si>
  <si>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</si>
  <si>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</si>
  <si>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</si>
  <si>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</si>
  <si>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</si>
  <si>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</si>
  <si>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</si>
  <si>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</si>
  <si>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</si>
  <si>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</si>
  <si>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</si>
  <si>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</si>
  <si>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</si>
  <si>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</si>
  <si>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</si>
  <si>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</si>
  <si>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</si>
  <si>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</si>
  <si>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</si>
  <si>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</si>
  <si>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</si>
  <si>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</si>
  <si>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</si>
  <si>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</si>
  <si>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</si>
  <si>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</si>
  <si>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</si>
  <si>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</si>
  <si>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</si>
  <si>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</si>
  <si>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</si>
  <si>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</si>
  <si>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</si>
  <si>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</si>
  <si>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</si>
  <si>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</si>
  <si>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</si>
  <si>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</si>
  <si>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</si>
  <si>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</si>
  <si>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</si>
  <si>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</si>
  <si>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</si>
  <si>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</si>
  <si>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</si>
  <si>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</si>
  <si>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</si>
  <si>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</si>
  <si>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</si>
  <si>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</si>
  <si>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</si>
  <si>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</si>
  <si>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</si>
  <si>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</si>
  <si>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</si>
  <si>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</si>
  <si>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</si>
  <si>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</si>
  <si>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</si>
  <si>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</si>
  <si>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</si>
  <si>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</si>
  <si>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</si>
  <si>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</si>
  <si>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</si>
  <si>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</si>
  <si>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</si>
  <si>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</si>
  <si>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</si>
  <si>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</si>
  <si>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</si>
  <si>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</si>
  <si>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</si>
  <si>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</si>
  <si>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</si>
  <si>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</si>
  <si>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</si>
  <si>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</si>
  <si>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</si>
  <si>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</si>
  <si>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</si>
  <si>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</si>
  <si>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</si>
  <si>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</si>
  <si>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</si>
  <si>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</si>
  <si>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</si>
  <si>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</si>
  <si>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</si>
  <si>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</si>
  <si>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</si>
  <si>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</si>
  <si>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</si>
  <si>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</si>
  <si>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</si>
  <si>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</si>
  <si>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</si>
  <si>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</si>
  <si>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</si>
  <si>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</si>
  <si>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</si>
  <si>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</si>
  <si>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</si>
  <si>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</si>
  <si>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</si>
  <si>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</si>
  <si>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</si>
  <si>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</si>
  <si>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</si>
  <si>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</si>
  <si>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</si>
  <si>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</si>
  <si>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</si>
  <si>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</si>
  <si>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</si>
  <si>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</si>
  <si>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</si>
  <si>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</si>
  <si>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</si>
  <si>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</si>
  <si>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</si>
  <si>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</si>
  <si>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</si>
  <si>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</si>
  <si>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</si>
  <si>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</si>
  <si>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</si>
  <si>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</si>
  <si>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</si>
  <si>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</si>
  <si>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</si>
  <si>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</si>
  <si>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</si>
  <si>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</si>
  <si>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</si>
  <si>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</si>
  <si>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</si>
  <si>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</si>
  <si>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</si>
  <si>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</si>
  <si>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</si>
  <si>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</si>
  <si>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</si>
  <si>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</si>
  <si>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</si>
  <si>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</si>
  <si>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</si>
  <si>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</si>
  <si>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</si>
  <si>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</si>
  <si>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</si>
  <si>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</si>
  <si>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</si>
  <si>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</si>
  <si>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</si>
  <si>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</si>
  <si>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</si>
  <si>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</si>
  <si>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</si>
  <si>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</si>
  <si>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</si>
  <si>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</si>
  <si>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</si>
  <si>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</si>
  <si>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</si>
  <si>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</si>
  <si>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</si>
  <si>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</si>
  <si>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</si>
  <si>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</si>
  <si>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</si>
  <si>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</si>
  <si>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</si>
  <si>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</si>
  <si>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</si>
  <si>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</si>
  <si>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</si>
  <si>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</si>
  <si>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</si>
  <si>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</si>
  <si>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</si>
  <si>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</si>
  <si>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</si>
  <si>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</si>
  <si>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</si>
  <si>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</si>
  <si>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</si>
  <si>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</si>
  <si>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</si>
  <si>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</si>
  <si>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</si>
  <si>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</si>
  <si>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</si>
  <si>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</si>
  <si>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</si>
  <si>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</si>
  <si>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</si>
  <si>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</si>
  <si>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</si>
  <si>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</si>
  <si>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</si>
  <si>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</si>
  <si>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</si>
  <si>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</si>
  <si>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</si>
  <si>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</si>
  <si>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</si>
  <si>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</si>
  <si>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</si>
  <si>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</si>
  <si>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</si>
  <si>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</si>
  <si>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</si>
  <si>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</si>
  <si>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</si>
  <si>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</si>
  <si>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</si>
  <si>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</si>
  <si>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</si>
  <si>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</si>
  <si>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</si>
  <si>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</si>
  <si>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</si>
  <si>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</si>
  <si>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</si>
  <si>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</si>
  <si>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</si>
  <si>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</si>
  <si>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</si>
  <si>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</si>
  <si>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</si>
  <si>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</si>
  <si>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</si>
  <si>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</si>
  <si>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英雄中路街道</t>
  </si>
  <si>
    <t>紫金路街道</t>
  </si>
  <si>
    <t>太东街道</t>
  </si>
  <si>
    <t>常青街道</t>
  </si>
  <si>
    <t>长治市高新技术开发区</t>
  </si>
  <si>
    <t>行政区划-山西省-长治市-长治市郊区</t>
  </si>
  <si>
    <t>长北街道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</si>
  <si>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</si>
  <si>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</si>
  <si>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</si>
  <si>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</si>
  <si>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</si>
  <si>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</si>
  <si>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</si>
  <si>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</si>
  <si>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</si>
  <si>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</si>
  <si>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</si>
  <si>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</si>
  <si>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</si>
  <si>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</si>
  <si>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</si>
  <si>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</si>
  <si>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</si>
  <si>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侯堡镇</t>
  </si>
  <si>
    <t>夏店镇</t>
  </si>
  <si>
    <t>虎（音si）亭镇</t>
  </si>
  <si>
    <t>西营镇</t>
  </si>
  <si>
    <t>王村镇</t>
  </si>
  <si>
    <t>下良镇</t>
  </si>
  <si>
    <t>善福乡</t>
  </si>
  <si>
    <t>北底乡</t>
  </si>
  <si>
    <t>上马乡</t>
  </si>
  <si>
    <t>行政区划-山西省-长治市-屯留县</t>
  </si>
  <si>
    <t>麟绛镇</t>
  </si>
  <si>
    <t>上村镇</t>
  </si>
  <si>
    <t>余吾镇</t>
  </si>
  <si>
    <t>吾元镇</t>
  </si>
  <si>
    <t>张店镇</t>
  </si>
  <si>
    <t>丰宜镇</t>
  </si>
  <si>
    <t>李高乡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</si>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</sst>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00_);[Red]\(0.0000\)"/>
    <numFmt numFmtId="178" formatCode="0.0_);[Red]\(0.0\)"/>
    <numFmt numFmtId="179" formatCode="#,##0.000_);[Red]\(#,##0.000\)"/>
    <numFmt numFmtId="180" formatCode="0.000_);[Red]\(0.000\)"/>
    <numFmt numFmtId="181" formatCode="0_);[Red]\(0\)"/>
    <numFmt numFmtId="182" formatCode="0.00_);[Red]\(0.00\)"/>
    <numFmt numFmtId="183" formatCode="#,##0.00_);[Red]\(#,##0.00\)"/>
    <numFmt numFmtId="184" formatCode="0.00_ "/>
    <numFmt numFmtId="185" formatCode="000000"/>
  </numFmts>
  <fonts count="54">
    <font>
      <sz val="11"/>
      <color indexed="8"/>
      <name val="等线"/>
      <charset val="134"/>
      <scheme val="minor"/>
    </font>
    <font>
      <sz val="12"/>
      <name val="宋体"/>
      <charset val="134"/>
    </font>
    <font>
      <sz val="11"/>
      <color theme="1"/>
      <name val="等线"/>
      <charset val="134"/>
      <scheme val="minor"/>
    </font>
    <font>
      <sz val="11"/>
      <color theme="1"/>
      <name val="宋体"/>
      <charset val="134"/>
    </font>
    <font>
      <sz val="12"/>
      <color indexed="8"/>
      <name val="宋体"/>
      <charset val="134"/>
    </font>
    <font>
      <sz val="12"/>
      <color indexed="8"/>
      <name val="仿宋_GB2312"/>
      <charset val="134"/>
    </font>
    <font>
      <sz val="12"/>
      <color rgb="FFFF0000"/>
      <name val="仿宋_GB2312"/>
      <charset val="134"/>
    </font>
    <font>
      <sz val="12"/>
      <color indexed="8"/>
      <name val="等线"/>
      <charset val="134"/>
      <scheme val="minor"/>
    </font>
    <font>
      <sz val="12"/>
      <color rgb="FFFF0000"/>
      <name val="等线"/>
      <charset val="134"/>
      <scheme val="minor"/>
    </font>
    <font>
      <sz val="12"/>
      <name val="等线"/>
      <charset val="134"/>
      <scheme val="minor"/>
    </font>
    <font>
      <sz val="12"/>
      <color indexed="8"/>
      <name val="等线"/>
      <charset val="134"/>
    </font>
    <font>
      <sz val="12"/>
      <color rgb="FFFF0000"/>
      <name val="等线"/>
      <charset val="134"/>
    </font>
    <font>
      <sz val="12"/>
      <name val="等线"/>
      <charset val="134"/>
    </font>
    <font>
      <sz val="12"/>
      <color rgb="FFFF0000"/>
      <name val="宋体"/>
      <charset val="134"/>
    </font>
    <font>
      <sz val="12"/>
      <color indexed="8"/>
      <name val="Meiryo"/>
      <charset val="128"/>
    </font>
    <font>
      <b/>
      <sz val="12"/>
      <color theme="1" tint="0.0499893185216834"/>
      <name val="宋体"/>
      <charset val="134"/>
    </font>
    <font>
      <sz val="12"/>
      <color theme="1" tint="0.0499893185216834"/>
      <name val="Times New Roman"/>
      <charset val="134"/>
    </font>
    <font>
      <sz val="12"/>
      <color theme="1" tint="0.0499893185216834"/>
      <name val="宋体"/>
      <charset val="134"/>
    </font>
    <font>
      <sz val="12"/>
      <name val="Times New Roman"/>
      <charset val="134"/>
    </font>
    <font>
      <sz val="12"/>
      <color rgb="FFFF0000"/>
      <name val="Times New Roman"/>
      <charset val="134"/>
    </font>
    <font>
      <sz val="11"/>
      <color rgb="FF9C0006"/>
      <name val="等线"/>
      <charset val="0"/>
      <scheme val="minor"/>
    </font>
    <font>
      <sz val="11"/>
      <color theme="1"/>
      <name val="等线"/>
      <charset val="0"/>
      <scheme val="minor"/>
    </font>
    <font>
      <u/>
      <sz val="11"/>
      <color rgb="FF0000FF"/>
      <name val="等线"/>
      <charset val="0"/>
      <scheme val="minor"/>
    </font>
    <font>
      <sz val="11"/>
      <color rgb="FF3F3F76"/>
      <name val="等线"/>
      <charset val="0"/>
      <scheme val="minor"/>
    </font>
    <font>
      <b/>
      <sz val="11"/>
      <color theme="1"/>
      <name val="等线"/>
      <charset val="0"/>
      <scheme val="minor"/>
    </font>
    <font>
      <sz val="11"/>
      <color theme="0"/>
      <name val="等线"/>
      <charset val="0"/>
      <scheme val="minor"/>
    </font>
    <font>
      <b/>
      <sz val="11"/>
      <color theme="3"/>
      <name val="等线"/>
      <charset val="134"/>
      <scheme val="minor"/>
    </font>
    <font>
      <b/>
      <sz val="11"/>
      <color rgb="FFFFFFFF"/>
      <name val="等线"/>
      <charset val="0"/>
      <scheme val="minor"/>
    </font>
    <font>
      <b/>
      <sz val="18"/>
      <color theme="3"/>
      <name val="等线"/>
      <charset val="134"/>
      <scheme val="minor"/>
    </font>
    <font>
      <sz val="11"/>
      <name val="宋体"/>
      <charset val="134"/>
    </font>
    <font>
      <sz val="11"/>
      <color rgb="FF006100"/>
      <name val="等线"/>
      <charset val="0"/>
      <scheme val="minor"/>
    </font>
    <font>
      <u/>
      <sz val="11"/>
      <color rgb="FF800080"/>
      <name val="等线"/>
      <charset val="0"/>
      <scheme val="minor"/>
    </font>
    <font>
      <sz val="11"/>
      <color rgb="FF9C6500"/>
      <name val="等线"/>
      <charset val="0"/>
      <scheme val="minor"/>
    </font>
    <font>
      <sz val="11"/>
      <color rgb="FFFA7D00"/>
      <name val="等线"/>
      <charset val="0"/>
      <scheme val="minor"/>
    </font>
    <font>
      <i/>
      <sz val="11"/>
      <color rgb="FF7F7F7F"/>
      <name val="等线"/>
      <charset val="0"/>
      <scheme val="minor"/>
    </font>
    <font>
      <sz val="11"/>
      <color indexed="8"/>
      <name val="宋体"/>
      <charset val="134"/>
    </font>
    <font>
      <b/>
      <sz val="15"/>
      <color theme="3"/>
      <name val="等线"/>
      <charset val="134"/>
      <scheme val="minor"/>
    </font>
    <font>
      <b/>
      <sz val="11"/>
      <color rgb="FF3F3F3F"/>
      <name val="等线"/>
      <charset val="0"/>
      <scheme val="minor"/>
    </font>
    <font>
      <sz val="11"/>
      <color rgb="FFFF0000"/>
      <name val="等线"/>
      <charset val="0"/>
      <scheme val="minor"/>
    </font>
    <font>
      <sz val="11"/>
      <color rgb="FF000000"/>
      <name val="等线"/>
      <charset val="134"/>
    </font>
    <font>
      <b/>
      <sz val="13"/>
      <color theme="3"/>
      <name val="等线"/>
      <charset val="134"/>
      <scheme val="minor"/>
    </font>
    <font>
      <b/>
      <sz val="11"/>
      <color rgb="FFFA7D00"/>
      <name val="等线"/>
      <charset val="0"/>
      <scheme val="minor"/>
    </font>
    <font>
      <sz val="11"/>
      <color indexed="8"/>
      <name val="等线"/>
      <charset val="134"/>
    </font>
    <font>
      <sz val="10"/>
      <name val="宋体"/>
      <charset val="134"/>
    </font>
    <font>
      <sz val="11"/>
      <name val="等线"/>
      <charset val="134"/>
    </font>
    <font>
      <sz val="12"/>
      <name val="Arial"/>
      <charset val="134"/>
    </font>
    <font>
      <sz val="11"/>
      <color rgb="FFFF0000"/>
      <name val="宋体"/>
      <charset val="134"/>
    </font>
    <font>
      <b/>
      <sz val="12"/>
      <color theme="1" tint="0.0499893185216834"/>
      <name val="Times New Roman"/>
      <charset val="134"/>
    </font>
    <font>
      <vertAlign val="superscript"/>
      <sz val="12"/>
      <color theme="1" tint="0.0499893185216834"/>
      <name val="Times New Roman"/>
      <charset val="134"/>
    </font>
    <font>
      <vertAlign val="superscript"/>
      <sz val="12"/>
      <color theme="1" tint="0.0499893185216834"/>
      <name val="宋体"/>
      <charset val="134"/>
    </font>
    <font>
      <vertAlign val="subscript"/>
      <sz val="12"/>
      <color theme="1" tint="0.0499893185216834"/>
      <name val="Times New Roman"/>
      <charset val="134"/>
    </font>
    <font>
      <vertAlign val="superscript"/>
      <sz val="12"/>
      <name val="Times New Roman"/>
      <charset val="134"/>
    </font>
    <font>
      <vertAlign val="subscript"/>
      <sz val="12"/>
      <name val="Times New Roman"/>
      <charset val="134"/>
    </font>
    <font>
      <b/>
      <sz val="12"/>
      <name val="Times New Roman"/>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1">
    <xf numFmtId="0" fontId="0" fillId="0" borderId="0">
      <alignment vertical="center"/>
    </xf>
    <xf numFmtId="42" fontId="2" fillId="0" borderId="0" applyFont="0" applyFill="0" applyBorder="0" applyAlignment="0" applyProtection="0">
      <alignment vertical="center"/>
    </xf>
    <xf numFmtId="0" fontId="21" fillId="13" borderId="0" applyNumberFormat="0" applyBorder="0" applyAlignment="0" applyProtection="0">
      <alignment vertical="center"/>
    </xf>
    <xf numFmtId="0" fontId="23" fillId="5"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43" fontId="2" fillId="0" borderId="0" applyFont="0" applyFill="0" applyBorder="0" applyAlignment="0" applyProtection="0">
      <alignment vertical="center"/>
    </xf>
    <xf numFmtId="0" fontId="25" fillId="16" borderId="0" applyNumberFormat="0" applyBorder="0" applyAlignment="0" applyProtection="0">
      <alignment vertical="center"/>
    </xf>
    <xf numFmtId="0" fontId="22" fillId="0" borderId="0" applyNumberForma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 fillId="26" borderId="14" applyNumberFormat="0" applyFont="0" applyAlignment="0" applyProtection="0">
      <alignment vertical="center"/>
    </xf>
    <xf numFmtId="0" fontId="2" fillId="0" borderId="0"/>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9" fillId="0" borderId="0">
      <alignment vertical="center"/>
    </xf>
    <xf numFmtId="0" fontId="34" fillId="0" borderId="0" applyNumberFormat="0" applyFill="0" applyBorder="0" applyAlignment="0" applyProtection="0">
      <alignment vertical="center"/>
    </xf>
    <xf numFmtId="0" fontId="36" fillId="0" borderId="12" applyNumberFormat="0" applyFill="0" applyAlignment="0" applyProtection="0">
      <alignment vertical="center"/>
    </xf>
    <xf numFmtId="0" fontId="40" fillId="0" borderId="12" applyNumberFormat="0" applyFill="0" applyAlignment="0" applyProtection="0">
      <alignment vertical="center"/>
    </xf>
    <xf numFmtId="0" fontId="35" fillId="0" borderId="0">
      <alignment vertical="center"/>
    </xf>
    <xf numFmtId="0" fontId="25" fillId="21" borderId="0" applyNumberFormat="0" applyBorder="0" applyAlignment="0" applyProtection="0">
      <alignment vertical="center"/>
    </xf>
    <xf numFmtId="0" fontId="26" fillId="0" borderId="9" applyNumberFormat="0" applyFill="0" applyAlignment="0" applyProtection="0">
      <alignment vertical="center"/>
    </xf>
    <xf numFmtId="0" fontId="25" fillId="22" borderId="0" applyNumberFormat="0" applyBorder="0" applyAlignment="0" applyProtection="0">
      <alignment vertical="center"/>
    </xf>
    <xf numFmtId="0" fontId="37" fillId="23" borderId="13" applyNumberFormat="0" applyAlignment="0" applyProtection="0">
      <alignment vertical="center"/>
    </xf>
    <xf numFmtId="0" fontId="41" fillId="23" borderId="7" applyNumberFormat="0" applyAlignment="0" applyProtection="0">
      <alignment vertical="center"/>
    </xf>
    <xf numFmtId="0" fontId="27" fillId="8" borderId="10" applyNumberFormat="0" applyAlignment="0" applyProtection="0">
      <alignment vertical="center"/>
    </xf>
    <xf numFmtId="0" fontId="21" fillId="14" borderId="0" applyNumberFormat="0" applyBorder="0" applyAlignment="0" applyProtection="0">
      <alignment vertical="center"/>
    </xf>
    <xf numFmtId="0" fontId="25" fillId="24" borderId="0" applyNumberFormat="0" applyBorder="0" applyAlignment="0" applyProtection="0">
      <alignment vertical="center"/>
    </xf>
    <xf numFmtId="0" fontId="33" fillId="0" borderId="11" applyNumberFormat="0" applyFill="0" applyAlignment="0" applyProtection="0">
      <alignment vertical="center"/>
    </xf>
    <xf numFmtId="0" fontId="24" fillId="0" borderId="8" applyNumberFormat="0" applyFill="0" applyAlignment="0" applyProtection="0">
      <alignment vertical="center"/>
    </xf>
    <xf numFmtId="0" fontId="30" fillId="15" borderId="0" applyNumberFormat="0" applyBorder="0" applyAlignment="0" applyProtection="0">
      <alignment vertical="center"/>
    </xf>
    <xf numFmtId="0" fontId="2" fillId="0" borderId="0">
      <alignment vertical="center"/>
    </xf>
    <xf numFmtId="0" fontId="32" fillId="17" borderId="0" applyNumberFormat="0" applyBorder="0" applyAlignment="0" applyProtection="0">
      <alignment vertical="center"/>
    </xf>
    <xf numFmtId="0" fontId="21" fillId="31" borderId="0" applyNumberFormat="0" applyBorder="0" applyAlignment="0" applyProtection="0">
      <alignment vertical="center"/>
    </xf>
    <xf numFmtId="0" fontId="2" fillId="0" borderId="0">
      <alignment vertical="center"/>
    </xf>
    <xf numFmtId="0" fontId="25" fillId="27" borderId="0" applyNumberFormat="0" applyBorder="0" applyAlignment="0" applyProtection="0">
      <alignment vertical="center"/>
    </xf>
    <xf numFmtId="0" fontId="21" fillId="29" borderId="0" applyNumberFormat="0" applyBorder="0" applyAlignment="0" applyProtection="0">
      <alignment vertical="center"/>
    </xf>
    <xf numFmtId="0" fontId="21" fillId="11"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5" fillId="6" borderId="0" applyNumberFormat="0" applyBorder="0" applyAlignment="0" applyProtection="0">
      <alignment vertical="center"/>
    </xf>
    <xf numFmtId="0" fontId="25" fillId="28" borderId="0" applyNumberFormat="0" applyBorder="0" applyAlignment="0" applyProtection="0">
      <alignment vertical="center"/>
    </xf>
    <xf numFmtId="0" fontId="21" fillId="30" borderId="0" applyNumberFormat="0" applyBorder="0" applyAlignment="0" applyProtection="0">
      <alignment vertical="center"/>
    </xf>
    <xf numFmtId="0" fontId="21" fillId="12" borderId="0" applyNumberFormat="0" applyBorder="0" applyAlignment="0" applyProtection="0">
      <alignment vertical="center"/>
    </xf>
    <xf numFmtId="0" fontId="1" fillId="0" borderId="0">
      <protection locked="0"/>
    </xf>
    <xf numFmtId="0" fontId="25" fillId="25" borderId="0" applyNumberFormat="0" applyBorder="0" applyAlignment="0" applyProtection="0">
      <alignment vertical="center"/>
    </xf>
    <xf numFmtId="0" fontId="44" fillId="0" borderId="0">
      <alignment vertical="center"/>
    </xf>
    <xf numFmtId="0" fontId="21" fillId="10" borderId="0" applyNumberFormat="0" applyBorder="0" applyAlignment="0" applyProtection="0">
      <alignment vertical="center"/>
    </xf>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2" fillId="0" borderId="0">
      <alignment vertical="center"/>
    </xf>
    <xf numFmtId="0" fontId="35" fillId="0" borderId="0">
      <alignment vertical="center"/>
    </xf>
    <xf numFmtId="0" fontId="21" fillId="4" borderId="0" applyNumberFormat="0" applyBorder="0" applyAlignment="0" applyProtection="0">
      <alignment vertical="center"/>
    </xf>
    <xf numFmtId="0" fontId="2" fillId="0" borderId="0">
      <alignment vertical="center"/>
    </xf>
    <xf numFmtId="0" fontId="25" fillId="1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pplyBorder="0">
      <alignment vertical="center"/>
    </xf>
    <xf numFmtId="0" fontId="2" fillId="0" borderId="0"/>
    <xf numFmtId="0" fontId="2" fillId="0" borderId="0">
      <alignment vertical="center"/>
    </xf>
    <xf numFmtId="0" fontId="44" fillId="0" borderId="0">
      <alignment vertical="center"/>
    </xf>
    <xf numFmtId="0" fontId="2" fillId="0" borderId="0">
      <alignment vertical="center"/>
    </xf>
    <xf numFmtId="0" fontId="42" fillId="0" borderId="0">
      <alignment vertical="center"/>
    </xf>
    <xf numFmtId="0" fontId="2" fillId="0" borderId="0">
      <alignment vertical="center"/>
    </xf>
    <xf numFmtId="0" fontId="0" fillId="0" borderId="0" applyBorder="0">
      <alignment vertical="center"/>
    </xf>
    <xf numFmtId="0" fontId="1" fillId="0" borderId="0">
      <alignment vertical="center"/>
    </xf>
    <xf numFmtId="0" fontId="0" fillId="0" borderId="0">
      <alignment vertical="center"/>
    </xf>
    <xf numFmtId="0" fontId="2" fillId="0" borderId="0">
      <alignment vertical="center"/>
    </xf>
    <xf numFmtId="0" fontId="1" fillId="0" borderId="0"/>
    <xf numFmtId="0" fontId="42" fillId="0" borderId="0">
      <alignment vertical="center"/>
    </xf>
    <xf numFmtId="0" fontId="43" fillId="0" borderId="0"/>
    <xf numFmtId="0" fontId="1" fillId="0" borderId="0">
      <protection locked="0"/>
    </xf>
  </cellStyleXfs>
  <cellXfs count="222">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ont="1" applyFill="1">
      <alignment vertical="center"/>
    </xf>
    <xf numFmtId="49" fontId="1" fillId="0" borderId="0" xfId="77" applyNumberFormat="1" applyFont="1" applyFill="1" applyBorder="1" applyAlignment="1">
      <alignment horizontal="left"/>
    </xf>
    <xf numFmtId="49" fontId="1" fillId="0" borderId="0" xfId="77" applyNumberFormat="1" applyFont="1" applyAlignment="1">
      <alignment horizontal="left"/>
    </xf>
    <xf numFmtId="0" fontId="1" fillId="0" borderId="0" xfId="79" applyFont="1" applyFill="1" applyBorder="1" applyAlignment="1">
      <alignment horizontal="left"/>
    </xf>
    <xf numFmtId="0" fontId="1" fillId="0" borderId="0" xfId="79" applyFont="1" applyAlignment="1">
      <alignment horizontal="left"/>
    </xf>
    <xf numFmtId="0" fontId="0" fillId="0" borderId="0" xfId="0" applyAlignment="1"/>
    <xf numFmtId="0" fontId="0" fillId="0" borderId="0" xfId="0" applyFont="1" applyAlignment="1"/>
    <xf numFmtId="49" fontId="2" fillId="0" borderId="0" xfId="0" applyNumberFormat="1" applyFont="1" applyFill="1" applyAlignment="1">
      <alignment vertical="center"/>
    </xf>
    <xf numFmtId="0" fontId="2" fillId="0" borderId="0" xfId="0" applyFont="1" applyAlignment="1"/>
    <xf numFmtId="0" fontId="0" fillId="0" borderId="0" xfId="0" applyFont="1">
      <alignment vertical="center"/>
    </xf>
    <xf numFmtId="0" fontId="0" fillId="0" borderId="0" xfId="0" applyAlignment="1">
      <alignment wrapText="1"/>
    </xf>
    <xf numFmtId="0" fontId="3" fillId="0" borderId="0" xfId="0" applyFont="1" applyAlignment="1">
      <alignment horizontal="left" vertical="center" wrapText="1"/>
    </xf>
    <xf numFmtId="0" fontId="2" fillId="0" borderId="0" xfId="0" applyFont="1" applyAlignment="1">
      <alignment vertical="top"/>
    </xf>
    <xf numFmtId="0" fontId="2" fillId="0" borderId="0" xfId="0" applyFont="1" applyAlignment="1">
      <alignment vertical="top"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14" fillId="0" borderId="0" xfId="0" applyFont="1" applyFill="1" applyAlignment="1">
      <alignment horizontal="left" vertical="center" wrapText="1"/>
    </xf>
    <xf numFmtId="0" fontId="7" fillId="0" borderId="0" xfId="0" applyFont="1" applyFill="1" applyBorder="1" applyAlignment="1">
      <alignment horizontal="left" wrapText="1"/>
    </xf>
    <xf numFmtId="0" fontId="7" fillId="0" borderId="1" xfId="0" applyNumberFormat="1" applyFont="1" applyFill="1" applyBorder="1" applyAlignment="1">
      <alignment horizontal="left" wrapText="1"/>
    </xf>
    <xf numFmtId="49"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xf numFmtId="49" fontId="7" fillId="0" borderId="1" xfId="0" applyNumberFormat="1" applyFont="1" applyFill="1" applyBorder="1" applyAlignment="1">
      <alignment horizontal="left" wrapText="1"/>
    </xf>
    <xf numFmtId="0" fontId="7" fillId="0" borderId="0" xfId="0" applyFont="1" applyFill="1" applyBorder="1" applyAlignment="1">
      <alignment horizontal="center" wrapText="1"/>
    </xf>
    <xf numFmtId="178" fontId="7" fillId="0" borderId="0" xfId="0" applyNumberFormat="1" applyFont="1" applyFill="1" applyBorder="1" applyAlignment="1">
      <alignment horizontal="left" wrapText="1"/>
    </xf>
    <xf numFmtId="0" fontId="7"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182" fontId="16" fillId="0" borderId="1" xfId="0" applyNumberFormat="1" applyFont="1" applyFill="1" applyBorder="1" applyAlignment="1">
      <alignment horizontal="center" vertical="center" wrapText="1"/>
    </xf>
    <xf numFmtId="182" fontId="17" fillId="0" borderId="1"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center" wrapText="1"/>
    </xf>
    <xf numFmtId="178" fontId="16" fillId="0" borderId="6"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6" fillId="0" borderId="1" xfId="0" applyFont="1" applyFill="1" applyBorder="1" applyAlignment="1">
      <alignment horizontal="center" wrapText="1"/>
    </xf>
    <xf numFmtId="0" fontId="17" fillId="0" borderId="1" xfId="8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7" fillId="0" borderId="1" xfId="49" applyFont="1" applyFill="1" applyBorder="1" applyAlignment="1" applyProtection="1">
      <alignment horizontal="center" vertical="center" wrapText="1"/>
    </xf>
    <xf numFmtId="0" fontId="17" fillId="0" borderId="1" xfId="74" applyFont="1" applyFill="1" applyBorder="1" applyAlignment="1" applyProtection="1">
      <alignment horizontal="center" vertical="center" wrapText="1"/>
    </xf>
    <xf numFmtId="0" fontId="1" fillId="0" borderId="1" xfId="74" applyFont="1" applyFill="1" applyBorder="1" applyAlignment="1" applyProtection="1">
      <alignment horizontal="center" vertical="center" wrapText="1"/>
    </xf>
    <xf numFmtId="3" fontId="16" fillId="0" borderId="1"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 fillId="0" borderId="1" xfId="80" applyNumberFormat="1" applyFont="1" applyFill="1" applyBorder="1" applyAlignment="1" applyProtection="1">
      <alignment horizontal="center" vertical="center" wrapText="1"/>
    </xf>
    <xf numFmtId="0" fontId="1" fillId="0" borderId="2" xfId="80" applyNumberFormat="1" applyFont="1" applyFill="1" applyBorder="1" applyAlignment="1" applyProtection="1">
      <alignment horizontal="center" vertical="center" wrapText="1"/>
    </xf>
    <xf numFmtId="0" fontId="18" fillId="0" borderId="6" xfId="80" applyNumberFormat="1" applyFont="1" applyFill="1" applyBorder="1" applyAlignment="1" applyProtection="1">
      <alignment horizontal="center" vertical="center" wrapText="1"/>
    </xf>
    <xf numFmtId="0" fontId="18" fillId="0" borderId="3" xfId="80" applyNumberFormat="1" applyFont="1" applyFill="1" applyBorder="1" applyAlignment="1" applyProtection="1">
      <alignment horizontal="center" vertical="center" wrapText="1"/>
    </xf>
    <xf numFmtId="0" fontId="17" fillId="0" borderId="2" xfId="80" applyNumberFormat="1" applyFont="1" applyFill="1" applyBorder="1" applyAlignment="1" applyProtection="1">
      <alignment horizontal="center" vertical="center" wrapText="1"/>
    </xf>
    <xf numFmtId="0" fontId="16" fillId="0" borderId="6" xfId="80" applyNumberFormat="1" applyFont="1" applyFill="1" applyBorder="1" applyAlignment="1" applyProtection="1">
      <alignment horizontal="center" vertical="center" wrapText="1"/>
    </xf>
    <xf numFmtId="0" fontId="16" fillId="0" borderId="3" xfId="80" applyNumberFormat="1" applyFont="1" applyFill="1" applyBorder="1" applyAlignment="1" applyProtection="1">
      <alignment horizontal="center" vertical="center" wrapText="1"/>
    </xf>
    <xf numFmtId="0" fontId="16" fillId="0" borderId="1" xfId="80" applyNumberFormat="1" applyFont="1" applyFill="1" applyBorder="1" applyAlignment="1" applyProtection="1">
      <alignment horizontal="center" vertical="center" wrapText="1"/>
    </xf>
    <xf numFmtId="49" fontId="16" fillId="0" borderId="6" xfId="0"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177" fontId="18" fillId="0" borderId="6"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49" fontId="17" fillId="0" borderId="1" xfId="55"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49" fontId="1" fillId="0" borderId="1" xfId="55" applyNumberFormat="1" applyFont="1" applyFill="1" applyBorder="1" applyAlignment="1">
      <alignment horizontal="center" vertical="center" wrapText="1"/>
    </xf>
    <xf numFmtId="49" fontId="17" fillId="0" borderId="1" xfId="78" applyNumberFormat="1" applyFont="1" applyFill="1" applyBorder="1" applyAlignment="1">
      <alignment horizontal="center" vertical="center" wrapText="1"/>
    </xf>
    <xf numFmtId="0" fontId="17" fillId="0" borderId="1" xfId="0" applyNumberFormat="1" applyFont="1" applyFill="1" applyBorder="1" applyAlignment="1">
      <alignment horizontal="center" wrapText="1"/>
    </xf>
    <xf numFmtId="49" fontId="17" fillId="0" borderId="1" xfId="0" applyNumberFormat="1" applyFont="1" applyFill="1" applyBorder="1" applyAlignment="1">
      <alignment horizontal="center" wrapText="1"/>
    </xf>
    <xf numFmtId="49" fontId="16" fillId="0" borderId="1" xfId="0" applyNumberFormat="1" applyFont="1" applyFill="1" applyBorder="1" applyAlignment="1">
      <alignment horizontal="center" wrapText="1"/>
    </xf>
    <xf numFmtId="181" fontId="17"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wrapText="1"/>
    </xf>
    <xf numFmtId="0" fontId="16" fillId="0" borderId="6" xfId="0" applyFont="1" applyFill="1" applyBorder="1" applyAlignment="1">
      <alignment horizontal="center" vertical="center" wrapText="1"/>
    </xf>
    <xf numFmtId="181" fontId="18" fillId="0" borderId="1" xfId="0" applyNumberFormat="1" applyFont="1" applyFill="1" applyBorder="1" applyAlignment="1">
      <alignment horizontal="center" vertical="center" wrapText="1"/>
    </xf>
    <xf numFmtId="0" fontId="17" fillId="0" borderId="1" xfId="60" applyNumberFormat="1" applyFont="1" applyFill="1" applyBorder="1" applyAlignment="1">
      <alignment horizontal="center" vertical="center" wrapText="1"/>
    </xf>
    <xf numFmtId="0" fontId="17" fillId="0" borderId="1" xfId="60" applyFont="1" applyFill="1" applyBorder="1" applyAlignment="1">
      <alignment horizontal="center" vertical="center" wrapText="1"/>
    </xf>
    <xf numFmtId="0" fontId="17" fillId="0" borderId="1" xfId="20" applyNumberFormat="1" applyFont="1" applyFill="1" applyBorder="1" applyAlignment="1">
      <alignment horizontal="center" vertical="center" wrapText="1"/>
    </xf>
    <xf numFmtId="0" fontId="17" fillId="0" borderId="1" xfId="20" applyFont="1" applyFill="1" applyBorder="1" applyAlignment="1">
      <alignment horizontal="center" vertical="center" wrapText="1"/>
    </xf>
    <xf numFmtId="0" fontId="17" fillId="0" borderId="1" xfId="71" applyNumberFormat="1" applyFont="1" applyFill="1" applyBorder="1" applyAlignment="1">
      <alignment horizontal="center" vertical="center" wrapText="1"/>
    </xf>
    <xf numFmtId="49" fontId="17" fillId="0" borderId="1" xfId="71" applyNumberFormat="1" applyFont="1" applyFill="1" applyBorder="1" applyAlignment="1">
      <alignment horizontal="center" vertical="center" wrapText="1"/>
    </xf>
    <xf numFmtId="0" fontId="16" fillId="0" borderId="1" xfId="71" applyNumberFormat="1" applyFont="1" applyFill="1" applyBorder="1" applyAlignment="1">
      <alignment horizontal="center" vertical="center" wrapText="1"/>
    </xf>
    <xf numFmtId="0" fontId="17" fillId="0" borderId="1" xfId="58" applyFont="1" applyFill="1" applyBorder="1" applyAlignment="1">
      <alignment horizontal="center" vertical="center" wrapText="1"/>
    </xf>
    <xf numFmtId="0" fontId="16" fillId="0" borderId="1" xfId="71" applyFont="1" applyFill="1" applyBorder="1" applyAlignment="1">
      <alignment horizontal="center" vertical="center" wrapText="1"/>
    </xf>
    <xf numFmtId="178" fontId="16" fillId="0" borderId="1" xfId="58" applyNumberFormat="1" applyFont="1" applyFill="1" applyBorder="1" applyAlignment="1">
      <alignment horizontal="center" vertical="center" wrapText="1"/>
    </xf>
    <xf numFmtId="178" fontId="16" fillId="0" borderId="1" xfId="20" applyNumberFormat="1" applyFont="1" applyFill="1" applyBorder="1" applyAlignment="1">
      <alignment horizontal="center" vertical="center" wrapText="1"/>
    </xf>
    <xf numFmtId="0" fontId="17" fillId="0" borderId="1" xfId="71" applyFont="1" applyFill="1" applyBorder="1" applyAlignment="1">
      <alignment horizontal="center" vertical="center" wrapText="1"/>
    </xf>
    <xf numFmtId="178" fontId="16" fillId="0" borderId="1" xfId="71" applyNumberFormat="1"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0" fontId="17" fillId="0" borderId="1" xfId="65" applyNumberFormat="1" applyFont="1" applyFill="1" applyBorder="1" applyAlignment="1">
      <alignment horizontal="center" vertical="center" wrapText="1"/>
    </xf>
    <xf numFmtId="0" fontId="17" fillId="0" borderId="1" xfId="65" applyFont="1" applyFill="1" applyBorder="1" applyAlignment="1">
      <alignment horizontal="center" vertical="center" wrapText="1"/>
    </xf>
    <xf numFmtId="0" fontId="17" fillId="0" borderId="1" xfId="55" applyNumberFormat="1" applyFont="1" applyFill="1" applyBorder="1" applyAlignment="1">
      <alignment horizontal="center" vertical="center" wrapText="1"/>
    </xf>
    <xf numFmtId="0" fontId="16" fillId="0" borderId="1" xfId="55" applyNumberFormat="1" applyFont="1" applyFill="1" applyBorder="1" applyAlignment="1">
      <alignment horizontal="center" vertical="center" wrapText="1"/>
    </xf>
    <xf numFmtId="0" fontId="17" fillId="0" borderId="1" xfId="66" applyNumberFormat="1" applyFont="1" applyFill="1" applyBorder="1" applyAlignment="1">
      <alignment horizontal="center" vertical="center" wrapText="1"/>
    </xf>
    <xf numFmtId="49" fontId="17" fillId="0" borderId="1" xfId="66" applyNumberFormat="1" applyFont="1" applyFill="1" applyBorder="1" applyAlignment="1">
      <alignment horizontal="center" vertical="center" wrapText="1"/>
    </xf>
    <xf numFmtId="0" fontId="16" fillId="0" borderId="1" xfId="66" applyNumberFormat="1" applyFont="1" applyFill="1" applyBorder="1" applyAlignment="1">
      <alignment horizontal="center" vertical="center" wrapText="1"/>
    </xf>
    <xf numFmtId="49" fontId="17" fillId="0" borderId="1" xfId="19" applyNumberFormat="1" applyFont="1" applyFill="1" applyBorder="1" applyAlignment="1">
      <alignment horizontal="center" vertical="center" wrapText="1"/>
    </xf>
    <xf numFmtId="0" fontId="16" fillId="0" borderId="1" xfId="19" applyNumberFormat="1" applyFont="1" applyFill="1" applyBorder="1" applyAlignment="1">
      <alignment horizontal="center" vertical="center" wrapText="1"/>
    </xf>
    <xf numFmtId="0" fontId="17" fillId="0" borderId="1" xfId="60" applyNumberFormat="1" applyFont="1" applyFill="1" applyBorder="1" applyAlignment="1" applyProtection="1">
      <alignment horizontal="center" vertical="center" wrapText="1"/>
      <protection locked="0"/>
    </xf>
    <xf numFmtId="0" fontId="17" fillId="0" borderId="1" xfId="60" applyFont="1" applyFill="1" applyBorder="1" applyAlignment="1" applyProtection="1">
      <alignment horizontal="center" vertical="center" wrapText="1"/>
      <protection locked="0"/>
    </xf>
    <xf numFmtId="0" fontId="17" fillId="0" borderId="1" xfId="73" applyNumberFormat="1" applyFont="1" applyFill="1" applyBorder="1" applyAlignment="1">
      <alignment horizontal="center" vertical="center" wrapText="1"/>
    </xf>
    <xf numFmtId="49" fontId="17" fillId="0" borderId="1" xfId="73" applyNumberFormat="1" applyFont="1" applyFill="1" applyBorder="1" applyAlignment="1">
      <alignment horizontal="center" vertical="center" wrapText="1"/>
    </xf>
    <xf numFmtId="0" fontId="17" fillId="0" borderId="1" xfId="78" applyNumberFormat="1" applyFont="1" applyFill="1" applyBorder="1" applyAlignment="1">
      <alignment horizontal="center" vertical="center" wrapText="1"/>
    </xf>
    <xf numFmtId="0" fontId="16" fillId="0" borderId="1" xfId="78" applyNumberFormat="1" applyFont="1" applyFill="1" applyBorder="1" applyAlignment="1">
      <alignment horizontal="center" vertical="center" wrapText="1"/>
    </xf>
    <xf numFmtId="49" fontId="17" fillId="0" borderId="1" xfId="69" applyNumberFormat="1" applyFont="1" applyFill="1" applyBorder="1" applyAlignment="1">
      <alignment horizontal="center" vertical="center" wrapText="1"/>
    </xf>
    <xf numFmtId="0" fontId="16" fillId="0" borderId="1" xfId="69" applyNumberFormat="1" applyFont="1" applyFill="1" applyBorder="1" applyAlignment="1">
      <alignment horizontal="center" vertical="center" wrapText="1"/>
    </xf>
    <xf numFmtId="0" fontId="17" fillId="0" borderId="1" xfId="63" applyNumberFormat="1" applyFont="1" applyFill="1" applyBorder="1" applyAlignment="1">
      <alignment horizontal="center" vertical="center" wrapText="1"/>
    </xf>
    <xf numFmtId="0" fontId="17" fillId="0" borderId="1" xfId="63" applyFont="1" applyFill="1" applyBorder="1" applyAlignment="1">
      <alignment horizontal="center" vertical="center" wrapText="1"/>
    </xf>
    <xf numFmtId="49" fontId="17" fillId="0" borderId="1" xfId="51" applyNumberFormat="1" applyFont="1" applyFill="1" applyBorder="1" applyAlignment="1">
      <alignment horizontal="center" vertical="center" wrapText="1"/>
    </xf>
    <xf numFmtId="0" fontId="16" fillId="0" borderId="1" xfId="51" applyNumberFormat="1" applyFont="1" applyFill="1" applyBorder="1" applyAlignment="1">
      <alignment horizontal="center" vertical="center" wrapText="1"/>
    </xf>
    <xf numFmtId="0" fontId="17" fillId="0" borderId="1" xfId="62" applyNumberFormat="1" applyFont="1" applyFill="1" applyBorder="1" applyAlignment="1">
      <alignment horizontal="center" vertical="center" wrapText="1"/>
    </xf>
    <xf numFmtId="0" fontId="17" fillId="0" borderId="1" xfId="62" applyFont="1" applyFill="1" applyBorder="1" applyAlignment="1">
      <alignment horizontal="center" vertical="center" wrapText="1"/>
    </xf>
    <xf numFmtId="0" fontId="17" fillId="0" borderId="1" xfId="61" applyNumberFormat="1" applyFont="1" applyFill="1" applyBorder="1" applyAlignment="1">
      <alignment horizontal="center" vertical="center" wrapText="1"/>
    </xf>
    <xf numFmtId="0" fontId="17" fillId="0" borderId="1" xfId="61" applyFont="1" applyFill="1" applyBorder="1" applyAlignment="1">
      <alignment horizontal="center" vertical="center" wrapText="1"/>
    </xf>
    <xf numFmtId="0" fontId="17" fillId="0" borderId="1" xfId="76" applyNumberFormat="1" applyFont="1" applyFill="1" applyBorder="1" applyAlignment="1">
      <alignment horizontal="center" vertical="center" wrapText="1"/>
    </xf>
    <xf numFmtId="0" fontId="17" fillId="0" borderId="1" xfId="76" applyFont="1" applyFill="1" applyBorder="1" applyAlignment="1">
      <alignment horizontal="center" vertical="center" wrapText="1"/>
    </xf>
    <xf numFmtId="0" fontId="16" fillId="0" borderId="1" xfId="55" applyFont="1" applyFill="1" applyBorder="1" applyAlignment="1">
      <alignment horizontal="center" vertical="center" wrapText="1"/>
    </xf>
    <xf numFmtId="0" fontId="16" fillId="0" borderId="1" xfId="66" applyFont="1" applyFill="1" applyBorder="1" applyAlignment="1">
      <alignment horizontal="center" vertical="center" wrapText="1"/>
    </xf>
    <xf numFmtId="0" fontId="16" fillId="0" borderId="1" xfId="58" applyFont="1" applyFill="1" applyBorder="1" applyAlignment="1">
      <alignment horizontal="center" vertical="center" wrapText="1"/>
    </xf>
    <xf numFmtId="49" fontId="16" fillId="0" borderId="1" xfId="73" applyNumberFormat="1" applyFont="1" applyFill="1" applyBorder="1" applyAlignment="1">
      <alignment horizontal="center" vertical="center" wrapText="1"/>
    </xf>
    <xf numFmtId="49" fontId="16" fillId="0" borderId="1" xfId="78" applyNumberFormat="1" applyFont="1" applyFill="1" applyBorder="1" applyAlignment="1">
      <alignment horizontal="center" vertical="center" wrapText="1"/>
    </xf>
    <xf numFmtId="49" fontId="16" fillId="0" borderId="1" xfId="71" applyNumberFormat="1" applyFont="1" applyFill="1" applyBorder="1" applyAlignment="1">
      <alignment horizontal="center" vertical="center" wrapText="1"/>
    </xf>
    <xf numFmtId="0" fontId="17" fillId="0" borderId="1" xfId="39" applyFont="1" applyFill="1" applyBorder="1" applyAlignment="1">
      <alignment horizontal="center" vertical="center" wrapText="1"/>
    </xf>
    <xf numFmtId="0" fontId="17" fillId="0" borderId="1" xfId="55" applyFont="1" applyFill="1" applyBorder="1" applyAlignment="1">
      <alignment horizontal="center" vertical="center" wrapText="1"/>
    </xf>
    <xf numFmtId="178" fontId="16" fillId="0" borderId="1" xfId="55" applyNumberFormat="1" applyFont="1" applyFill="1" applyBorder="1" applyAlignment="1">
      <alignment horizontal="center" vertical="center" wrapText="1"/>
    </xf>
    <xf numFmtId="0" fontId="17" fillId="0" borderId="1" xfId="66" applyFont="1" applyFill="1" applyBorder="1" applyAlignment="1">
      <alignment horizontal="center" vertical="center" wrapText="1"/>
    </xf>
    <xf numFmtId="178" fontId="16" fillId="0" borderId="1" xfId="66" applyNumberFormat="1" applyFont="1" applyFill="1" applyBorder="1" applyAlignment="1">
      <alignment horizontal="center" vertical="center" wrapText="1"/>
    </xf>
    <xf numFmtId="0" fontId="17" fillId="0" borderId="1" xfId="73" applyFont="1" applyFill="1" applyBorder="1" applyAlignment="1">
      <alignment horizontal="center" vertical="center" wrapText="1"/>
    </xf>
    <xf numFmtId="178" fontId="16" fillId="0" borderId="1" xfId="73" applyNumberFormat="1" applyFont="1" applyFill="1" applyBorder="1" applyAlignment="1">
      <alignment horizontal="center" vertical="center" wrapText="1"/>
    </xf>
    <xf numFmtId="0" fontId="17" fillId="0" borderId="1" xfId="78" applyFont="1" applyFill="1" applyBorder="1" applyAlignment="1">
      <alignment horizontal="center" vertical="center" wrapText="1"/>
    </xf>
    <xf numFmtId="178" fontId="16" fillId="0" borderId="1" xfId="78" applyNumberFormat="1" applyFont="1" applyFill="1" applyBorder="1" applyAlignment="1">
      <alignment horizontal="center" vertical="center" wrapText="1"/>
    </xf>
    <xf numFmtId="178" fontId="16" fillId="0" borderId="1" xfId="63" applyNumberFormat="1" applyFont="1" applyFill="1" applyBorder="1" applyAlignment="1">
      <alignment horizontal="center" vertical="center" wrapText="1"/>
    </xf>
    <xf numFmtId="178" fontId="16" fillId="0" borderId="1" xfId="62" applyNumberFormat="1" applyFont="1" applyFill="1" applyBorder="1" applyAlignment="1">
      <alignment horizontal="center" vertical="center" wrapText="1"/>
    </xf>
    <xf numFmtId="178" fontId="16" fillId="0" borderId="1" xfId="61" applyNumberFormat="1" applyFont="1" applyFill="1" applyBorder="1" applyAlignment="1">
      <alignment horizontal="center" vertical="center" wrapText="1"/>
    </xf>
    <xf numFmtId="58" fontId="16" fillId="0" borderId="1" xfId="0" applyNumberFormat="1" applyFont="1" applyFill="1" applyBorder="1" applyAlignment="1">
      <alignment horizontal="center" vertical="center" wrapText="1"/>
    </xf>
    <xf numFmtId="178" fontId="16" fillId="0" borderId="1" xfId="39" applyNumberFormat="1" applyFont="1" applyFill="1" applyBorder="1" applyAlignment="1">
      <alignment horizontal="center" vertical="center" wrapText="1"/>
    </xf>
    <xf numFmtId="0" fontId="17" fillId="0" borderId="1" xfId="69" applyNumberFormat="1" applyFont="1" applyFill="1" applyBorder="1" applyAlignment="1">
      <alignment horizontal="center" vertical="center" wrapText="1"/>
    </xf>
    <xf numFmtId="0" fontId="17" fillId="0" borderId="1" xfId="51" applyNumberFormat="1" applyFont="1" applyFill="1" applyBorder="1" applyAlignment="1">
      <alignment horizontal="center" vertical="center" wrapText="1"/>
    </xf>
    <xf numFmtId="0" fontId="17" fillId="0" borderId="1" xfId="19" applyNumberFormat="1" applyFont="1" applyFill="1" applyBorder="1" applyAlignment="1">
      <alignment horizontal="center" vertical="center" wrapText="1"/>
    </xf>
    <xf numFmtId="0" fontId="17" fillId="0" borderId="1" xfId="64" applyNumberFormat="1" applyFont="1" applyFill="1" applyBorder="1" applyAlignment="1">
      <alignment horizontal="center" vertical="center" wrapText="1"/>
    </xf>
    <xf numFmtId="0" fontId="17" fillId="0" borderId="1" xfId="64" applyFont="1" applyFill="1" applyBorder="1" applyAlignment="1">
      <alignment horizontal="center" vertical="center" wrapText="1"/>
    </xf>
    <xf numFmtId="0" fontId="17" fillId="0" borderId="1" xfId="36" applyNumberFormat="1" applyFont="1" applyFill="1" applyBorder="1" applyAlignment="1">
      <alignment horizontal="center" vertical="center" wrapText="1"/>
    </xf>
    <xf numFmtId="0" fontId="17" fillId="0" borderId="1" xfId="36" applyFont="1" applyFill="1" applyBorder="1" applyAlignment="1">
      <alignment horizontal="center" vertical="center" wrapText="1"/>
    </xf>
    <xf numFmtId="49" fontId="16" fillId="0" borderId="1" xfId="69"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0" fontId="17" fillId="0" borderId="1" xfId="68" applyFont="1" applyFill="1" applyBorder="1" applyAlignment="1">
      <alignment horizontal="center" vertical="center" wrapText="1"/>
    </xf>
    <xf numFmtId="0" fontId="16" fillId="0" borderId="1" xfId="19" applyFont="1" applyFill="1" applyBorder="1" applyAlignment="1">
      <alignment horizontal="center" vertical="center" wrapText="1"/>
    </xf>
    <xf numFmtId="17" fontId="16" fillId="0" borderId="1" xfId="0" applyNumberFormat="1" applyFont="1" applyFill="1" applyBorder="1" applyAlignment="1">
      <alignment horizontal="center" vertical="center" wrapText="1"/>
    </xf>
    <xf numFmtId="0" fontId="17" fillId="0" borderId="1" xfId="69" applyFont="1" applyFill="1" applyBorder="1" applyAlignment="1">
      <alignment horizontal="center" vertical="center" wrapText="1"/>
    </xf>
    <xf numFmtId="178" fontId="16" fillId="0" borderId="1" xfId="69"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178" fontId="16" fillId="0" borderId="1" xfId="51" applyNumberFormat="1" applyFont="1" applyFill="1" applyBorder="1" applyAlignment="1">
      <alignment horizontal="center" vertical="center" wrapText="1"/>
    </xf>
    <xf numFmtId="0" fontId="17" fillId="0" borderId="1" xfId="19" applyFont="1" applyFill="1" applyBorder="1" applyAlignment="1">
      <alignment horizontal="center" vertical="center" wrapText="1"/>
    </xf>
    <xf numFmtId="178" fontId="16" fillId="0" borderId="1" xfId="19" applyNumberFormat="1" applyFont="1" applyFill="1" applyBorder="1" applyAlignment="1">
      <alignment horizontal="center" vertical="center" wrapText="1"/>
    </xf>
    <xf numFmtId="178" fontId="16" fillId="0" borderId="1" xfId="64" applyNumberFormat="1" applyFont="1" applyFill="1" applyBorder="1" applyAlignment="1">
      <alignment horizontal="center" vertical="center" wrapText="1"/>
    </xf>
    <xf numFmtId="178" fontId="16" fillId="0" borderId="1" xfId="36"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85" fontId="16" fillId="0" borderId="1" xfId="0" applyNumberFormat="1" applyFont="1" applyFill="1" applyBorder="1" applyAlignment="1">
      <alignment horizontal="center" vertical="center" wrapText="1"/>
    </xf>
    <xf numFmtId="0" fontId="16" fillId="0" borderId="1" xfId="75" applyFont="1" applyFill="1" applyBorder="1" applyAlignment="1">
      <alignment horizontal="center" vertical="center" wrapText="1"/>
    </xf>
    <xf numFmtId="0" fontId="17" fillId="0" borderId="1" xfId="75" applyNumberFormat="1" applyFont="1" applyFill="1" applyBorder="1" applyAlignment="1">
      <alignment horizontal="center" vertical="center" wrapText="1"/>
    </xf>
    <xf numFmtId="49" fontId="17" fillId="0" borderId="1" xfId="75" applyNumberFormat="1" applyFont="1" applyFill="1" applyBorder="1" applyAlignment="1">
      <alignment horizontal="center" vertical="center" wrapText="1"/>
    </xf>
    <xf numFmtId="0" fontId="16" fillId="0" borderId="1" xfId="75" applyNumberFormat="1" applyFont="1" applyFill="1" applyBorder="1" applyAlignment="1">
      <alignment horizontal="center" vertical="center" wrapText="1"/>
    </xf>
    <xf numFmtId="49" fontId="16" fillId="0" borderId="1" xfId="75" applyNumberFormat="1" applyFont="1" applyFill="1" applyBorder="1" applyAlignment="1">
      <alignment horizontal="center" vertical="center" wrapText="1"/>
    </xf>
    <xf numFmtId="0" fontId="17" fillId="0" borderId="1" xfId="72" applyFont="1" applyFill="1" applyBorder="1" applyAlignment="1">
      <alignment horizontal="center" vertical="center" wrapText="1"/>
    </xf>
    <xf numFmtId="0" fontId="17" fillId="0" borderId="1" xfId="75" applyFont="1" applyFill="1" applyBorder="1" applyAlignment="1">
      <alignment horizontal="center" vertical="center" wrapText="1"/>
    </xf>
    <xf numFmtId="0" fontId="14" fillId="0" borderId="0" xfId="0" applyFont="1" applyFill="1" applyBorder="1" applyAlignment="1">
      <alignment horizontal="left" vertical="center" wrapText="1"/>
    </xf>
    <xf numFmtId="0" fontId="7" fillId="0" borderId="3" xfId="0" applyNumberFormat="1" applyFont="1" applyFill="1" applyBorder="1" applyAlignment="1">
      <alignment horizontal="left" wrapText="1"/>
    </xf>
    <xf numFmtId="0" fontId="16" fillId="0" borderId="1" xfId="0" applyNumberFormat="1" applyFont="1" applyFill="1" applyBorder="1" applyAlignment="1" quotePrefix="1">
      <alignment horizontal="center" vertical="center" wrapText="1"/>
    </xf>
    <xf numFmtId="0" fontId="18" fillId="0" borderId="1" xfId="0" applyNumberFormat="1" applyFont="1" applyFill="1" applyBorder="1" applyAlignment="1" quotePrefix="1">
      <alignment horizontal="center" vertical="center" wrapText="1"/>
    </xf>
    <xf numFmtId="49" fontId="17" fillId="0"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49" fontId="17" fillId="0" borderId="1" xfId="71" applyNumberFormat="1" applyFont="1" applyFill="1" applyBorder="1" applyAlignment="1" quotePrefix="1">
      <alignment horizontal="center" vertical="center" wrapText="1"/>
    </xf>
    <xf numFmtId="49" fontId="17" fillId="0" borderId="1" xfId="55" applyNumberFormat="1" applyFont="1" applyFill="1" applyBorder="1" applyAlignment="1" quotePrefix="1">
      <alignment horizontal="center" vertical="center" wrapText="1"/>
    </xf>
    <xf numFmtId="0" fontId="16" fillId="0" borderId="1" xfId="55" applyNumberFormat="1" applyFont="1" applyFill="1" applyBorder="1" applyAlignment="1" quotePrefix="1">
      <alignment horizontal="center" vertical="center" wrapText="1"/>
    </xf>
    <xf numFmtId="49" fontId="17" fillId="0" borderId="1" xfId="66" applyNumberFormat="1" applyFont="1" applyFill="1" applyBorder="1" applyAlignment="1" quotePrefix="1">
      <alignment horizontal="center" vertical="center" wrapText="1"/>
    </xf>
    <xf numFmtId="0" fontId="16" fillId="0" borderId="1" xfId="66" applyNumberFormat="1" applyFont="1" applyFill="1" applyBorder="1" applyAlignment="1" quotePrefix="1">
      <alignment horizontal="center" vertical="center" wrapText="1"/>
    </xf>
    <xf numFmtId="49" fontId="17" fillId="0" borderId="1" xfId="73" applyNumberFormat="1" applyFont="1" applyFill="1" applyBorder="1" applyAlignment="1" quotePrefix="1">
      <alignment horizontal="center" vertical="center" wrapText="1"/>
    </xf>
    <xf numFmtId="49" fontId="17" fillId="0" borderId="1" xfId="78" applyNumberFormat="1" applyFont="1" applyFill="1" applyBorder="1" applyAlignment="1" quotePrefix="1">
      <alignment horizontal="center" vertical="center" wrapText="1"/>
    </xf>
    <xf numFmtId="49" fontId="17" fillId="0" borderId="1" xfId="69" applyNumberFormat="1" applyFont="1" applyFill="1" applyBorder="1" applyAlignment="1" quotePrefix="1">
      <alignment horizontal="center" vertical="center" wrapText="1"/>
    </xf>
    <xf numFmtId="49" fontId="17" fillId="0" borderId="1" xfId="51" applyNumberFormat="1" applyFont="1" applyFill="1" applyBorder="1" applyAlignment="1" quotePrefix="1">
      <alignment horizontal="center" vertical="center" wrapText="1"/>
    </xf>
    <xf numFmtId="49" fontId="17" fillId="0" borderId="1" xfId="75" applyNumberFormat="1" applyFont="1" applyFill="1" applyBorder="1" applyAlignment="1" quotePrefix="1">
      <alignment horizontal="center" vertical="center" wrapText="1"/>
    </xf>
    <xf numFmtId="49" fontId="1" fillId="0" borderId="0" xfId="77" applyNumberFormat="1" applyFont="1" applyFill="1" applyBorder="1" applyAlignment="1" quotePrefix="1">
      <alignment horizontal="left"/>
    </xf>
    <xf numFmtId="49" fontId="1" fillId="0" borderId="0" xfId="77" applyNumberFormat="1" applyFont="1" applyAlignment="1" quotePrefix="1">
      <alignment horizontal="left"/>
    </xf>
    <xf numFmtId="0" fontId="1" fillId="0" borderId="0" xfId="79" applyFont="1" applyFill="1" applyBorder="1" applyAlignment="1" quotePrefix="1">
      <alignment horizontal="left"/>
    </xf>
    <xf numFmtId="0" fontId="1" fillId="0" borderId="0" xfId="79" applyFont="1" applyAlignment="1" quotePrefix="1">
      <alignment horizontal="left"/>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常规 5 2 2"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_洗选"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常规 10 2" xfId="58"/>
    <cellStyle name="60% - 强调文字颜色 6" xfId="59" builtinId="52"/>
    <cellStyle name="常规 10 4" xfId="60"/>
    <cellStyle name="常规 13" xfId="61"/>
    <cellStyle name="常规 14" xfId="62"/>
    <cellStyle name="常规 2 7" xfId="63"/>
    <cellStyle name="常规 15" xfId="64"/>
    <cellStyle name="常规 17" xfId="65"/>
    <cellStyle name="常规 18" xfId="66"/>
    <cellStyle name="常规 2" xfId="67"/>
    <cellStyle name="常规 2 4" xfId="68"/>
    <cellStyle name="常规 3" xfId="69"/>
    <cellStyle name="常规 3 2" xfId="70"/>
    <cellStyle name="常规 4" xfId="71"/>
    <cellStyle name="常规 4 2" xfId="72"/>
    <cellStyle name="常规 5" xfId="73"/>
    <cellStyle name="常规 7" xfId="74"/>
    <cellStyle name="常规 8" xfId="75"/>
    <cellStyle name="常规 8 4" xfId="76"/>
    <cellStyle name="常规_Sheet1" xfId="77"/>
    <cellStyle name="常规_Sheet1 5" xfId="78"/>
    <cellStyle name="常规_Sheet6" xfId="79"/>
    <cellStyle name="常规_建材" xfId="8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7325;&#27745;&#26579;&#28165;&#21333;&#27169;&#26495;-2+26&#22478;&#24066;0502\&#24037;&#19994;&#28304;-&#38169;&#23792;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8271;&#27835;&#24037;&#19994;&#28304;-&#37319;&#26262;&#23395;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WeChat%20Files\wjj6868686868\Files\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jj6868686868\Files\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WeChat%20Files\wjj6868686868\Files\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AppData\Local\Temp\HZ$D.254.1443\HZ$D.254.1444\&#38271;&#27835;&#24037;&#19994;&#28304;-&#37319;&#26262;&#23395;1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2774;&#20851;&#21439;&#24037;&#19994;&#28304;-&#37319;&#26262;&#23395;11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105;&#30340;&#25991;&#26723;\WeChat%20Files\cz13935530469\Files\&#37066;&#21306;&#38271;&#27835;&#24037;&#19994;&#28304;-&#37319;&#26262;&#23395;20181114(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Zhang\Documents\WeChat%20Files\tjzhaoyi321\Files\&#38271;&#27835;&#24037;&#19994;&#28304;-&#37319;&#26262;&#23395;1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Zhang\Documents\WeChat%20Files\tjzhaoyi321\Files\&#38271;&#27835;&#24037;&#19994;&#28304;-&#37319;&#26262;&#23395;1106(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dministrator\Documents\WeChat%20Files\wxid_jhn5sn88dk4421\Files\&#38271;&#27835;&#24037;&#19994;&#28304;-&#37319;&#26262;&#23395;1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Administrator\Documents\WeChat%20Files\wxid_jhn5sn88dk4421\Files\&#38271;&#27835;&#24037;&#19994;&#28304;-&#37319;&#26262;&#23395;11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8510;&#22478;&#24037;&#19994;&#28304;-&#37319;&#26262;&#23395;1106(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Administrator\Documents\WeChat%20Files\wxid_jhn5sn88dk4421\Files\&#22825;&#33034;&#21450;&#23376;&#20998;&#20844;&#21496;&#20462;&#259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dministrator\Desktop\&#38271;&#27835;&#24037;&#19994;&#28304;-&#37319;&#26262;&#23395;0829(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lenovo\Desktop\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6368;&#26032;&#27777;&#28304;&#24037;&#19994;&#28304;-&#37319;&#26262;&#23395;1106(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8271;&#27835;&#21439;&#24037;&#19994;&#28304;-&#37319;&#26262;&#23395;1106(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4037;&#19994;&#28304;-&#38750;&#37319;&#26262;&#233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5140;&#22435;&#38271;&#27835;&#24037;&#19994;&#28304;-&#37319;&#26262;&#23395;11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8271;&#27835;&#39640;&#26032;&#21306;&#24037;&#19994;&#28304;-&#37319;&#26262;&#23395;11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40654;&#22478;&#38271;&#27835;&#24037;&#19994;&#28304;-&#37319;&#26262;&#23395;1106(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4179;&#39034;&#21439;&#24212;&#24613;&#20943;&#25490;&#28165;&#21333;&#24037;&#19994;&#28304;&#20462;&#25913;&#21518;110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8271;&#27835;&#24037;&#19994;&#28304;-&#37319;&#26262;&#23395;&#23663;&#30041;&#2143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27494;&#20065;&#21439;&#24037;&#19994;&#28304;-&#37319;&#26262;&#23395;1106(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angding_0909\Files\&#38271;&#23376;&#38271;&#27835;&#24037;&#19994;&#28304;-&#37319;&#26262;&#23395;110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C:\Users\Administrator\Desktop\&#38271;&#27835;&#24037;&#19994;&#28304;-&#37319;&#26262;&#23395;1010.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C:\Users\Zhang\Documents\WeChat Files\tjzhaoyi321\Files\&#38271;&#27835;&#24037;&#19994;&#28304;-&#37319;&#26262;&#23395;1010.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C:\Users\Zhang\Documents\WeChat Files\tjzhaoyi321\Files\&#38271;&#27835;&#24037;&#19994;&#28304;-&#37319;&#26262;&#23395;1106(1)(1).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C:\Users\Administrator\Desktop\&#28510;&#22478;&#24037;&#19994;&#28304;-&#37319;&#26262;&#23395;110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错峰"/>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下拉项"/>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ctionary"/>
      <sheetName val="行业"/>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下拉项"/>
      <sheetName val="dictionary"/>
      <sheetName val="行业"/>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工业源-采暖季"/>
      <sheetName val="Sheet1"/>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ictionary"/>
      <sheetName val="行业"/>
      <sheetName val="下拉项"/>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业源-非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工业源-采暖季"/>
      <sheetName val="填报说明"/>
      <sheetName val="下拉项"/>
      <sheetName val="行业"/>
      <sheetName val="dictionary"/>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008"/>
  <sheetViews>
    <sheetView tabSelected="1" workbookViewId="0">
      <selection activeCell="A466" sqref="A466:AM466"/>
    </sheetView>
  </sheetViews>
  <sheetFormatPr defaultColWidth="9" defaultRowHeight="19.5"/>
  <cols>
    <col min="1" max="1" width="5.875" style="33" customWidth="1"/>
    <col min="2" max="2" width="7.5" style="34" customWidth="1"/>
    <col min="3" max="3" width="16.875" style="35" customWidth="1"/>
    <col min="4" max="4" width="10.5" style="36" customWidth="1"/>
    <col min="5" max="5" width="7" style="37" hidden="1" customWidth="1"/>
    <col min="6" max="6" width="14.375" style="37" hidden="1" customWidth="1"/>
    <col min="7" max="7" width="12.875" style="36" hidden="1" customWidth="1"/>
    <col min="8" max="8" width="13.25" style="36" hidden="1" customWidth="1"/>
    <col min="9" max="9" width="5.125" style="36" hidden="1" customWidth="1"/>
    <col min="10" max="10" width="10.125" style="36" hidden="1" customWidth="1"/>
    <col min="11" max="11" width="9.375" style="38" hidden="1" customWidth="1"/>
    <col min="12" max="12" width="6.5" style="38" hidden="1" customWidth="1"/>
    <col min="13" max="13" width="20.875" style="36" customWidth="1"/>
    <col min="14" max="14" width="1" style="36" hidden="1" customWidth="1"/>
    <col min="15" max="15" width="13.125" style="36" customWidth="1"/>
    <col min="16" max="16" width="7.625" style="34" hidden="1" customWidth="1"/>
    <col min="17" max="17" width="6.875" style="34" hidden="1" customWidth="1"/>
    <col min="18" max="18" width="8.5" style="34" hidden="1" customWidth="1"/>
    <col min="19" max="19" width="0.125" style="34" hidden="1" customWidth="1"/>
    <col min="20" max="20" width="10.875" style="34" hidden="1" customWidth="1"/>
    <col min="21" max="21" width="14.625" style="39" hidden="1" customWidth="1"/>
    <col min="22" max="22" width="9" style="34" hidden="1" customWidth="1"/>
    <col min="23" max="23" width="11.75" style="40" hidden="1" customWidth="1"/>
    <col min="24" max="24" width="0.125" style="40" hidden="1" customWidth="1"/>
    <col min="25" max="25" width="11.625" style="40" hidden="1" customWidth="1"/>
    <col min="26" max="26" width="1.25" style="40" hidden="1" customWidth="1"/>
    <col min="27" max="27" width="34.75" style="39" customWidth="1"/>
    <col min="28" max="28" width="9.625" style="34" hidden="1" customWidth="1"/>
    <col min="29" max="29" width="9.25" style="34" hidden="1" customWidth="1"/>
    <col min="30" max="30" width="8.75" style="34" hidden="1" customWidth="1"/>
    <col min="31" max="31" width="8.625" style="34" hidden="1" customWidth="1"/>
    <col min="32" max="32" width="0.125" style="34" customWidth="1"/>
    <col min="33" max="33" width="43.125" style="39" customWidth="1"/>
    <col min="34" max="34" width="9.625" style="34" hidden="1" customWidth="1"/>
    <col min="35" max="35" width="9.25" style="34" hidden="1" customWidth="1"/>
    <col min="36" max="36" width="9.875" style="34" hidden="1" customWidth="1"/>
    <col min="37" max="37" width="9.5" style="34" hidden="1" customWidth="1"/>
    <col min="38" max="38" width="0.25" style="34" hidden="1" customWidth="1"/>
    <col min="39" max="39" width="45.625" style="39" customWidth="1"/>
    <col min="40" max="40" width="9.625" style="39" hidden="1" customWidth="1"/>
    <col min="41" max="41" width="9.875" style="39" hidden="1" customWidth="1"/>
    <col min="42" max="42" width="9.625" style="39" hidden="1" customWidth="1"/>
    <col min="43" max="43" width="1.625" style="39" hidden="1" customWidth="1"/>
    <col min="44" max="16384" width="9" style="41"/>
  </cols>
  <sheetData>
    <row r="1" s="18" customFormat="1" ht="70" customHeight="1" spans="1:43">
      <c r="A1" s="42" t="s">
        <v>0</v>
      </c>
      <c r="B1" s="42" t="s">
        <v>1</v>
      </c>
      <c r="C1" s="43" t="s">
        <v>2</v>
      </c>
      <c r="D1" s="44" t="s">
        <v>3</v>
      </c>
      <c r="E1" s="43" t="s">
        <v>4</v>
      </c>
      <c r="F1" s="43" t="s">
        <v>5</v>
      </c>
      <c r="G1" s="44" t="s">
        <v>6</v>
      </c>
      <c r="H1" s="44" t="s">
        <v>7</v>
      </c>
      <c r="I1" s="44" t="s">
        <v>8</v>
      </c>
      <c r="J1" s="63" t="s">
        <v>9</v>
      </c>
      <c r="K1" s="44" t="s">
        <v>10</v>
      </c>
      <c r="L1" s="44" t="s">
        <v>11</v>
      </c>
      <c r="M1" s="64" t="s">
        <v>12</v>
      </c>
      <c r="N1" s="44" t="s">
        <v>13</v>
      </c>
      <c r="O1" s="44" t="s">
        <v>14</v>
      </c>
      <c r="P1" s="42" t="s">
        <v>15</v>
      </c>
      <c r="Q1" s="42" t="s">
        <v>16</v>
      </c>
      <c r="R1" s="42" t="s">
        <v>17</v>
      </c>
      <c r="S1" s="42" t="s">
        <v>18</v>
      </c>
      <c r="T1" s="42" t="s">
        <v>19</v>
      </c>
      <c r="U1" s="42" t="s">
        <v>20</v>
      </c>
      <c r="V1" s="42" t="s">
        <v>21</v>
      </c>
      <c r="W1" s="73" t="s">
        <v>22</v>
      </c>
      <c r="X1" s="73" t="s">
        <v>23</v>
      </c>
      <c r="Y1" s="73" t="s">
        <v>24</v>
      </c>
      <c r="Z1" s="73" t="s">
        <v>25</v>
      </c>
      <c r="AA1" s="42" t="s">
        <v>26</v>
      </c>
      <c r="AB1" s="42" t="s">
        <v>27</v>
      </c>
      <c r="AC1" s="42" t="s">
        <v>28</v>
      </c>
      <c r="AD1" s="42" t="s">
        <v>29</v>
      </c>
      <c r="AE1" s="42" t="s">
        <v>30</v>
      </c>
      <c r="AF1" s="42" t="s">
        <v>31</v>
      </c>
      <c r="AG1" s="42" t="s">
        <v>32</v>
      </c>
      <c r="AH1" s="42" t="s">
        <v>33</v>
      </c>
      <c r="AI1" s="42" t="s">
        <v>34</v>
      </c>
      <c r="AJ1" s="42" t="s">
        <v>35</v>
      </c>
      <c r="AK1" s="42" t="s">
        <v>36</v>
      </c>
      <c r="AL1" s="42" t="s">
        <v>37</v>
      </c>
      <c r="AM1" s="42" t="s">
        <v>38</v>
      </c>
      <c r="AN1" s="42" t="s">
        <v>39</v>
      </c>
      <c r="AO1" s="42" t="s">
        <v>40</v>
      </c>
      <c r="AP1" s="42" t="s">
        <v>41</v>
      </c>
      <c r="AQ1" s="42" t="s">
        <v>42</v>
      </c>
    </row>
    <row r="2" s="19" customFormat="1" ht="60" customHeight="1" spans="1:43">
      <c r="A2" s="45">
        <v>1</v>
      </c>
      <c r="B2" s="45">
        <v>2018</v>
      </c>
      <c r="C2" s="46" t="s">
        <v>43</v>
      </c>
      <c r="D2" s="47" t="s">
        <v>44</v>
      </c>
      <c r="E2" s="48">
        <v>140402</v>
      </c>
      <c r="F2" s="49" t="s">
        <v>45</v>
      </c>
      <c r="G2" s="47" t="s">
        <v>46</v>
      </c>
      <c r="H2" s="47" t="s">
        <v>47</v>
      </c>
      <c r="I2" s="47" t="s">
        <v>48</v>
      </c>
      <c r="J2" s="47" t="s">
        <v>49</v>
      </c>
      <c r="K2" s="65" t="s">
        <v>50</v>
      </c>
      <c r="L2" s="65" t="s">
        <v>50</v>
      </c>
      <c r="M2" s="47" t="s">
        <v>51</v>
      </c>
      <c r="N2" s="49" t="s">
        <v>52</v>
      </c>
      <c r="O2" s="47" t="s">
        <v>50</v>
      </c>
      <c r="P2" s="47" t="s">
        <v>50</v>
      </c>
      <c r="Q2" s="47" t="s">
        <v>50</v>
      </c>
      <c r="R2" s="47" t="s">
        <v>50</v>
      </c>
      <c r="S2" s="47" t="s">
        <v>50</v>
      </c>
      <c r="T2" s="47" t="s">
        <v>50</v>
      </c>
      <c r="U2" s="47" t="s">
        <v>50</v>
      </c>
      <c r="V2" s="47" t="s">
        <v>50</v>
      </c>
      <c r="W2" s="74">
        <v>672.62</v>
      </c>
      <c r="X2" s="74">
        <v>137.94</v>
      </c>
      <c r="Y2" s="74">
        <v>208.67</v>
      </c>
      <c r="Z2" s="74">
        <v>5.45</v>
      </c>
      <c r="AA2" s="79" t="s">
        <v>53</v>
      </c>
      <c r="AB2" s="74"/>
      <c r="AC2" s="74">
        <v>0</v>
      </c>
      <c r="AD2" s="74">
        <v>0</v>
      </c>
      <c r="AE2" s="74">
        <v>0</v>
      </c>
      <c r="AF2" s="74">
        <v>5.45</v>
      </c>
      <c r="AG2" s="79" t="s">
        <v>54</v>
      </c>
      <c r="AH2" s="74"/>
      <c r="AI2" s="74">
        <v>0</v>
      </c>
      <c r="AJ2" s="74">
        <v>0</v>
      </c>
      <c r="AK2" s="74">
        <v>0</v>
      </c>
      <c r="AL2" s="74">
        <v>5.45</v>
      </c>
      <c r="AM2" s="79" t="s">
        <v>55</v>
      </c>
      <c r="AN2" s="74"/>
      <c r="AO2" s="74">
        <v>0</v>
      </c>
      <c r="AP2" s="74">
        <v>0</v>
      </c>
      <c r="AQ2" s="74">
        <v>0</v>
      </c>
    </row>
    <row r="3" s="19" customFormat="1" ht="60" customHeight="1" spans="1:43">
      <c r="A3" s="45">
        <v>2</v>
      </c>
      <c r="B3" s="45">
        <v>2018</v>
      </c>
      <c r="C3" s="49" t="s">
        <v>56</v>
      </c>
      <c r="D3" s="47" t="s">
        <v>44</v>
      </c>
      <c r="E3" s="48">
        <v>140402</v>
      </c>
      <c r="F3" s="49" t="s">
        <v>57</v>
      </c>
      <c r="G3" s="47" t="s">
        <v>58</v>
      </c>
      <c r="H3" s="47" t="s">
        <v>58</v>
      </c>
      <c r="I3" s="47" t="s">
        <v>48</v>
      </c>
      <c r="J3" s="47" t="s">
        <v>59</v>
      </c>
      <c r="K3" s="65" t="s">
        <v>50</v>
      </c>
      <c r="L3" s="65" t="s">
        <v>50</v>
      </c>
      <c r="M3" s="49" t="s">
        <v>60</v>
      </c>
      <c r="N3" s="49" t="s">
        <v>52</v>
      </c>
      <c r="O3" s="47" t="s">
        <v>50</v>
      </c>
      <c r="P3" s="47" t="s">
        <v>50</v>
      </c>
      <c r="Q3" s="47" t="s">
        <v>50</v>
      </c>
      <c r="R3" s="47" t="s">
        <v>50</v>
      </c>
      <c r="S3" s="47" t="s">
        <v>50</v>
      </c>
      <c r="T3" s="47" t="s">
        <v>50</v>
      </c>
      <c r="U3" s="47" t="s">
        <v>50</v>
      </c>
      <c r="V3" s="47" t="s">
        <v>50</v>
      </c>
      <c r="W3" s="74">
        <v>91.82</v>
      </c>
      <c r="X3" s="74">
        <v>197.94</v>
      </c>
      <c r="Y3" s="74">
        <v>145.24</v>
      </c>
      <c r="Z3" s="74" t="s">
        <v>61</v>
      </c>
      <c r="AA3" s="79" t="s">
        <v>53</v>
      </c>
      <c r="AB3" s="74"/>
      <c r="AC3" s="74">
        <v>0</v>
      </c>
      <c r="AD3" s="74">
        <v>0</v>
      </c>
      <c r="AE3" s="74">
        <v>0</v>
      </c>
      <c r="AF3" s="74">
        <v>9.7</v>
      </c>
      <c r="AG3" s="79" t="s">
        <v>54</v>
      </c>
      <c r="AH3" s="74"/>
      <c r="AI3" s="74">
        <v>0</v>
      </c>
      <c r="AJ3" s="74">
        <v>0</v>
      </c>
      <c r="AK3" s="74">
        <v>0</v>
      </c>
      <c r="AL3" s="74">
        <v>9.7</v>
      </c>
      <c r="AM3" s="79" t="s">
        <v>62</v>
      </c>
      <c r="AN3" s="74"/>
      <c r="AO3" s="74">
        <v>0</v>
      </c>
      <c r="AP3" s="74">
        <v>0</v>
      </c>
      <c r="AQ3" s="74">
        <v>0</v>
      </c>
    </row>
    <row r="4" s="19" customFormat="1" ht="60" customHeight="1" spans="1:43">
      <c r="A4" s="45">
        <v>3</v>
      </c>
      <c r="B4" s="45">
        <v>2018</v>
      </c>
      <c r="C4" s="49" t="s">
        <v>63</v>
      </c>
      <c r="D4" s="47" t="s">
        <v>44</v>
      </c>
      <c r="E4" s="48">
        <v>140402</v>
      </c>
      <c r="F4" s="46" t="s">
        <v>64</v>
      </c>
      <c r="G4" s="47" t="s">
        <v>65</v>
      </c>
      <c r="H4" s="47" t="s">
        <v>47</v>
      </c>
      <c r="I4" s="47" t="s">
        <v>48</v>
      </c>
      <c r="J4" s="47" t="s">
        <v>66</v>
      </c>
      <c r="K4" s="66">
        <v>113.627</v>
      </c>
      <c r="L4" s="66">
        <v>36.811</v>
      </c>
      <c r="M4" s="47" t="s">
        <v>67</v>
      </c>
      <c r="N4" s="47" t="s">
        <v>52</v>
      </c>
      <c r="O4" s="59" t="s">
        <v>68</v>
      </c>
      <c r="P4" s="59" t="s">
        <v>69</v>
      </c>
      <c r="Q4" s="59" t="s">
        <v>70</v>
      </c>
      <c r="R4" s="59" t="s">
        <v>69</v>
      </c>
      <c r="S4" s="59" t="s">
        <v>70</v>
      </c>
      <c r="T4" s="49" t="s">
        <v>71</v>
      </c>
      <c r="U4" s="59" t="s">
        <v>72</v>
      </c>
      <c r="V4" s="59" t="s">
        <v>73</v>
      </c>
      <c r="W4" s="74">
        <v>0</v>
      </c>
      <c r="X4" s="74">
        <v>0</v>
      </c>
      <c r="Y4" s="74">
        <v>0</v>
      </c>
      <c r="Z4" s="74">
        <v>0.18</v>
      </c>
      <c r="AA4" s="79" t="s">
        <v>74</v>
      </c>
      <c r="AB4" s="74"/>
      <c r="AC4" s="74">
        <f>W4</f>
        <v>0</v>
      </c>
      <c r="AD4" s="74">
        <f>X4</f>
        <v>0</v>
      </c>
      <c r="AE4" s="74">
        <f>Y4</f>
        <v>0</v>
      </c>
      <c r="AF4" s="74">
        <f>Z4</f>
        <v>0.18</v>
      </c>
      <c r="AG4" s="79" t="s">
        <v>75</v>
      </c>
      <c r="AH4" s="74"/>
      <c r="AI4" s="74">
        <f>AC4*0.5</f>
        <v>0</v>
      </c>
      <c r="AJ4" s="74">
        <f>AD4*0.5</f>
        <v>0</v>
      </c>
      <c r="AK4" s="74">
        <f>AE4*0.5</f>
        <v>0</v>
      </c>
      <c r="AL4" s="74">
        <f>AF4*0.5</f>
        <v>0.09</v>
      </c>
      <c r="AM4" s="79" t="s">
        <v>76</v>
      </c>
      <c r="AN4" s="74"/>
      <c r="AO4" s="48">
        <v>0</v>
      </c>
      <c r="AP4" s="48">
        <v>0</v>
      </c>
      <c r="AQ4" s="48">
        <v>0</v>
      </c>
    </row>
    <row r="5" s="19" customFormat="1" ht="60" customHeight="1" spans="1:43">
      <c r="A5" s="45">
        <v>4</v>
      </c>
      <c r="B5" s="45">
        <v>2018</v>
      </c>
      <c r="C5" s="49" t="s">
        <v>77</v>
      </c>
      <c r="D5" s="47" t="s">
        <v>44</v>
      </c>
      <c r="E5" s="48">
        <v>140402</v>
      </c>
      <c r="F5" s="46" t="s">
        <v>78</v>
      </c>
      <c r="G5" s="47" t="s">
        <v>65</v>
      </c>
      <c r="H5" s="47" t="s">
        <v>47</v>
      </c>
      <c r="I5" s="47" t="s">
        <v>52</v>
      </c>
      <c r="J5" s="47" t="s">
        <v>79</v>
      </c>
      <c r="K5" s="66">
        <v>113.628</v>
      </c>
      <c r="L5" s="66">
        <v>36.812</v>
      </c>
      <c r="M5" s="47" t="s">
        <v>80</v>
      </c>
      <c r="N5" s="47" t="s">
        <v>52</v>
      </c>
      <c r="O5" s="59" t="s">
        <v>68</v>
      </c>
      <c r="P5" s="59" t="s">
        <v>81</v>
      </c>
      <c r="Q5" s="59" t="s">
        <v>70</v>
      </c>
      <c r="R5" s="59" t="s">
        <v>81</v>
      </c>
      <c r="S5" s="59" t="s">
        <v>70</v>
      </c>
      <c r="T5" s="49" t="s">
        <v>71</v>
      </c>
      <c r="U5" s="59" t="s">
        <v>82</v>
      </c>
      <c r="V5" s="59" t="s">
        <v>73</v>
      </c>
      <c r="W5" s="74">
        <v>0</v>
      </c>
      <c r="X5" s="74">
        <v>0</v>
      </c>
      <c r="Y5" s="74">
        <v>0</v>
      </c>
      <c r="Z5" s="74">
        <v>0.18</v>
      </c>
      <c r="AA5" s="79" t="s">
        <v>83</v>
      </c>
      <c r="AB5" s="74"/>
      <c r="AC5" s="74">
        <f>W5</f>
        <v>0</v>
      </c>
      <c r="AD5" s="74">
        <f t="shared" ref="AD5" si="0">X5</f>
        <v>0</v>
      </c>
      <c r="AE5" s="74">
        <f t="shared" ref="AE5" si="1">Y5</f>
        <v>0</v>
      </c>
      <c r="AF5" s="74">
        <f t="shared" ref="AF5" si="2">Z5</f>
        <v>0.18</v>
      </c>
      <c r="AG5" s="79" t="s">
        <v>75</v>
      </c>
      <c r="AH5" s="74"/>
      <c r="AI5" s="74" t="s">
        <v>84</v>
      </c>
      <c r="AJ5" s="74" t="s">
        <v>84</v>
      </c>
      <c r="AK5" s="74" t="s">
        <v>84</v>
      </c>
      <c r="AL5" s="74" t="s">
        <v>85</v>
      </c>
      <c r="AM5" s="79" t="s">
        <v>76</v>
      </c>
      <c r="AN5" s="74"/>
      <c r="AO5" s="48">
        <v>0</v>
      </c>
      <c r="AP5" s="48">
        <v>0</v>
      </c>
      <c r="AQ5" s="48">
        <v>0</v>
      </c>
    </row>
    <row r="6" s="19" customFormat="1" ht="73" customHeight="1" spans="1:43">
      <c r="A6" s="45">
        <v>5</v>
      </c>
      <c r="B6" s="45">
        <v>2018</v>
      </c>
      <c r="C6" s="46" t="s">
        <v>86</v>
      </c>
      <c r="D6" s="47" t="s">
        <v>44</v>
      </c>
      <c r="E6" s="48">
        <v>140402</v>
      </c>
      <c r="F6" s="46" t="s">
        <v>87</v>
      </c>
      <c r="G6" s="47" t="s">
        <v>88</v>
      </c>
      <c r="H6" s="47" t="s">
        <v>89</v>
      </c>
      <c r="I6" s="47" t="s">
        <v>48</v>
      </c>
      <c r="J6" s="47" t="s">
        <v>90</v>
      </c>
      <c r="K6" s="66">
        <v>113.518</v>
      </c>
      <c r="L6" s="66">
        <v>36.751</v>
      </c>
      <c r="M6" s="47" t="s">
        <v>91</v>
      </c>
      <c r="N6" s="47" t="s">
        <v>52</v>
      </c>
      <c r="O6" s="47" t="s">
        <v>92</v>
      </c>
      <c r="P6" s="59" t="s">
        <v>93</v>
      </c>
      <c r="Q6" s="47" t="s">
        <v>94</v>
      </c>
      <c r="R6" s="59" t="s">
        <v>95</v>
      </c>
      <c r="S6" s="47" t="s">
        <v>94</v>
      </c>
      <c r="T6" s="49" t="s">
        <v>71</v>
      </c>
      <c r="U6" s="59" t="s">
        <v>96</v>
      </c>
      <c r="V6" s="59" t="s">
        <v>97</v>
      </c>
      <c r="W6" s="74">
        <v>0</v>
      </c>
      <c r="X6" s="74">
        <v>0</v>
      </c>
      <c r="Y6" s="74">
        <v>0</v>
      </c>
      <c r="Z6" s="74">
        <v>3</v>
      </c>
      <c r="AA6" s="79" t="s">
        <v>98</v>
      </c>
      <c r="AB6" s="74">
        <v>500000</v>
      </c>
      <c r="AC6" s="74" t="s">
        <v>84</v>
      </c>
      <c r="AD6" s="74" t="s">
        <v>84</v>
      </c>
      <c r="AE6" s="74" t="s">
        <v>84</v>
      </c>
      <c r="AF6" s="74">
        <v>3</v>
      </c>
      <c r="AG6" s="79" t="s">
        <v>99</v>
      </c>
      <c r="AH6" s="74"/>
      <c r="AI6" s="74" t="s">
        <v>84</v>
      </c>
      <c r="AJ6" s="74" t="s">
        <v>84</v>
      </c>
      <c r="AK6" s="74" t="s">
        <v>84</v>
      </c>
      <c r="AL6" s="74">
        <v>2</v>
      </c>
      <c r="AM6" s="79" t="s">
        <v>100</v>
      </c>
      <c r="AN6" s="74"/>
      <c r="AO6" s="48">
        <v>0</v>
      </c>
      <c r="AP6" s="48">
        <v>0</v>
      </c>
      <c r="AQ6" s="48">
        <v>0</v>
      </c>
    </row>
    <row r="7" s="19" customFormat="1" ht="60" customHeight="1" spans="1:43">
      <c r="A7" s="45">
        <v>5</v>
      </c>
      <c r="B7" s="45">
        <v>2018</v>
      </c>
      <c r="C7" s="46" t="s">
        <v>86</v>
      </c>
      <c r="D7" s="47" t="s">
        <v>44</v>
      </c>
      <c r="E7" s="48">
        <v>140402</v>
      </c>
      <c r="F7" s="46" t="s">
        <v>87</v>
      </c>
      <c r="G7" s="47" t="s">
        <v>88</v>
      </c>
      <c r="H7" s="47" t="s">
        <v>89</v>
      </c>
      <c r="I7" s="47" t="s">
        <v>48</v>
      </c>
      <c r="J7" s="47" t="s">
        <v>101</v>
      </c>
      <c r="K7" s="66">
        <v>113.518</v>
      </c>
      <c r="L7" s="66">
        <v>36.751</v>
      </c>
      <c r="M7" s="47" t="s">
        <v>102</v>
      </c>
      <c r="N7" s="47" t="s">
        <v>52</v>
      </c>
      <c r="O7" s="47" t="s">
        <v>103</v>
      </c>
      <c r="P7" s="59" t="s">
        <v>93</v>
      </c>
      <c r="Q7" s="47" t="s">
        <v>94</v>
      </c>
      <c r="R7" s="59" t="s">
        <v>104</v>
      </c>
      <c r="S7" s="47" t="s">
        <v>94</v>
      </c>
      <c r="T7" s="49" t="s">
        <v>71</v>
      </c>
      <c r="U7" s="59" t="s">
        <v>96</v>
      </c>
      <c r="V7" s="59" t="s">
        <v>97</v>
      </c>
      <c r="W7" s="74">
        <v>0</v>
      </c>
      <c r="X7" s="74">
        <v>0</v>
      </c>
      <c r="Y7" s="74">
        <v>0</v>
      </c>
      <c r="Z7" s="74">
        <v>3</v>
      </c>
      <c r="AA7" s="79" t="s">
        <v>105</v>
      </c>
      <c r="AB7" s="74">
        <v>300000</v>
      </c>
      <c r="AC7" s="74">
        <v>0</v>
      </c>
      <c r="AD7" s="74">
        <v>0</v>
      </c>
      <c r="AE7" s="74">
        <v>0</v>
      </c>
      <c r="AF7" s="74">
        <v>2</v>
      </c>
      <c r="AG7" s="79" t="s">
        <v>106</v>
      </c>
      <c r="AH7" s="74"/>
      <c r="AI7" s="74">
        <v>0</v>
      </c>
      <c r="AJ7" s="74">
        <v>0</v>
      </c>
      <c r="AK7" s="74">
        <v>0</v>
      </c>
      <c r="AL7" s="74">
        <v>1</v>
      </c>
      <c r="AM7" s="79" t="s">
        <v>107</v>
      </c>
      <c r="AN7" s="74"/>
      <c r="AO7" s="48">
        <v>0</v>
      </c>
      <c r="AP7" s="48">
        <v>0</v>
      </c>
      <c r="AQ7" s="48">
        <v>0</v>
      </c>
    </row>
    <row r="8" s="20" customFormat="1" ht="77" customHeight="1" spans="1:43">
      <c r="A8" s="45">
        <v>5</v>
      </c>
      <c r="B8" s="45">
        <v>2018</v>
      </c>
      <c r="C8" s="46" t="s">
        <v>86</v>
      </c>
      <c r="D8" s="47" t="s">
        <v>44</v>
      </c>
      <c r="E8" s="48">
        <v>140402</v>
      </c>
      <c r="F8" s="46" t="s">
        <v>87</v>
      </c>
      <c r="G8" s="47" t="s">
        <v>108</v>
      </c>
      <c r="H8" s="47" t="s">
        <v>109</v>
      </c>
      <c r="I8" s="47" t="s">
        <v>48</v>
      </c>
      <c r="J8" s="47" t="s">
        <v>101</v>
      </c>
      <c r="K8" s="66">
        <v>113.518</v>
      </c>
      <c r="L8" s="66">
        <v>36.751</v>
      </c>
      <c r="M8" s="47" t="s">
        <v>110</v>
      </c>
      <c r="N8" s="47" t="s">
        <v>52</v>
      </c>
      <c r="O8" s="47" t="s">
        <v>111</v>
      </c>
      <c r="P8" s="45">
        <v>3000</v>
      </c>
      <c r="Q8" s="49" t="s">
        <v>94</v>
      </c>
      <c r="R8" s="45">
        <v>5000</v>
      </c>
      <c r="S8" s="47" t="s">
        <v>94</v>
      </c>
      <c r="T8" s="49" t="s">
        <v>112</v>
      </c>
      <c r="U8" s="45">
        <v>27000000</v>
      </c>
      <c r="V8" s="45" t="s">
        <v>113</v>
      </c>
      <c r="W8" s="74">
        <v>0</v>
      </c>
      <c r="X8" s="74">
        <v>0</v>
      </c>
      <c r="Y8" s="74">
        <v>0</v>
      </c>
      <c r="Z8" s="74">
        <v>0.0792</v>
      </c>
      <c r="AA8" s="79" t="s">
        <v>114</v>
      </c>
      <c r="AB8" s="74" t="s">
        <v>115</v>
      </c>
      <c r="AC8" s="74" t="s">
        <v>84</v>
      </c>
      <c r="AD8" s="74" t="s">
        <v>84</v>
      </c>
      <c r="AE8" s="74" t="s">
        <v>84</v>
      </c>
      <c r="AF8" s="74">
        <v>0</v>
      </c>
      <c r="AG8" s="79" t="s">
        <v>116</v>
      </c>
      <c r="AH8" s="74"/>
      <c r="AI8" s="74" t="s">
        <v>84</v>
      </c>
      <c r="AJ8" s="74" t="s">
        <v>84</v>
      </c>
      <c r="AK8" s="74" t="s">
        <v>84</v>
      </c>
      <c r="AL8" s="74">
        <v>0</v>
      </c>
      <c r="AM8" s="79" t="s">
        <v>117</v>
      </c>
      <c r="AN8" s="74"/>
      <c r="AO8" s="48">
        <v>0</v>
      </c>
      <c r="AP8" s="48">
        <v>0</v>
      </c>
      <c r="AQ8" s="48">
        <v>0</v>
      </c>
    </row>
    <row r="9" s="19" customFormat="1" ht="60" customHeight="1" spans="1:43">
      <c r="A9" s="45">
        <v>6</v>
      </c>
      <c r="B9" s="45">
        <v>2018</v>
      </c>
      <c r="C9" s="49" t="s">
        <v>118</v>
      </c>
      <c r="D9" s="47" t="s">
        <v>44</v>
      </c>
      <c r="E9" s="48">
        <v>140402</v>
      </c>
      <c r="F9" s="46" t="s">
        <v>119</v>
      </c>
      <c r="G9" s="47" t="s">
        <v>120</v>
      </c>
      <c r="H9" s="47" t="s">
        <v>121</v>
      </c>
      <c r="I9" s="47" t="s">
        <v>52</v>
      </c>
      <c r="J9" s="47" t="s">
        <v>122</v>
      </c>
      <c r="K9" s="66">
        <v>113.115278</v>
      </c>
      <c r="L9" s="66">
        <v>36.135833</v>
      </c>
      <c r="M9" s="47" t="s">
        <v>123</v>
      </c>
      <c r="N9" s="47" t="s">
        <v>52</v>
      </c>
      <c r="O9" s="47" t="s">
        <v>124</v>
      </c>
      <c r="P9" s="59" t="s">
        <v>125</v>
      </c>
      <c r="Q9" s="47" t="s">
        <v>126</v>
      </c>
      <c r="R9" s="59" t="s">
        <v>127</v>
      </c>
      <c r="S9" s="47" t="s">
        <v>126</v>
      </c>
      <c r="T9" s="49" t="s">
        <v>128</v>
      </c>
      <c r="U9" s="59" t="s">
        <v>129</v>
      </c>
      <c r="V9" s="47" t="s">
        <v>130</v>
      </c>
      <c r="W9" s="74">
        <v>1.3699</v>
      </c>
      <c r="X9" s="74">
        <v>0</v>
      </c>
      <c r="Y9" s="74">
        <v>0</v>
      </c>
      <c r="Z9" s="74">
        <v>0</v>
      </c>
      <c r="AA9" s="79" t="s">
        <v>131</v>
      </c>
      <c r="AB9" s="74"/>
      <c r="AC9" s="74">
        <f t="shared" ref="AC9:AF10" si="3">W9</f>
        <v>1.3699</v>
      </c>
      <c r="AD9" s="74">
        <f t="shared" si="3"/>
        <v>0</v>
      </c>
      <c r="AE9" s="74">
        <f t="shared" si="3"/>
        <v>0</v>
      </c>
      <c r="AF9" s="74">
        <f t="shared" si="3"/>
        <v>0</v>
      </c>
      <c r="AG9" s="79" t="s">
        <v>132</v>
      </c>
      <c r="AH9" s="74"/>
      <c r="AI9" s="74">
        <f>AC9</f>
        <v>1.3699</v>
      </c>
      <c r="AJ9" s="74">
        <f t="shared" ref="AJ9" si="4">AD9</f>
        <v>0</v>
      </c>
      <c r="AK9" s="74">
        <f t="shared" ref="AK9" si="5">AE9</f>
        <v>0</v>
      </c>
      <c r="AL9" s="74">
        <f t="shared" ref="AL9" si="6">AF9</f>
        <v>0</v>
      </c>
      <c r="AM9" s="79" t="s">
        <v>133</v>
      </c>
      <c r="AN9" s="74"/>
      <c r="AO9" s="74">
        <f>AI9</f>
        <v>1.3699</v>
      </c>
      <c r="AP9" s="74">
        <f>AJ9</f>
        <v>0</v>
      </c>
      <c r="AQ9" s="74">
        <f>AK9</f>
        <v>0</v>
      </c>
    </row>
    <row r="10" s="19" customFormat="1" ht="60" customHeight="1" spans="1:43">
      <c r="A10" s="45">
        <v>7</v>
      </c>
      <c r="B10" s="45">
        <v>2018</v>
      </c>
      <c r="C10" s="46" t="s">
        <v>134</v>
      </c>
      <c r="D10" s="47" t="s">
        <v>44</v>
      </c>
      <c r="E10" s="48">
        <v>140402</v>
      </c>
      <c r="F10" s="46" t="s">
        <v>135</v>
      </c>
      <c r="G10" s="47" t="s">
        <v>88</v>
      </c>
      <c r="H10" s="47" t="s">
        <v>88</v>
      </c>
      <c r="I10" s="47" t="s">
        <v>48</v>
      </c>
      <c r="J10" s="47" t="s">
        <v>136</v>
      </c>
      <c r="K10" s="66">
        <v>113.1511</v>
      </c>
      <c r="L10" s="66">
        <v>36.1225</v>
      </c>
      <c r="M10" s="47" t="s">
        <v>137</v>
      </c>
      <c r="N10" s="47" t="s">
        <v>52</v>
      </c>
      <c r="O10" s="47" t="s">
        <v>138</v>
      </c>
      <c r="P10" s="45">
        <v>4356</v>
      </c>
      <c r="Q10" s="45" t="s">
        <v>139</v>
      </c>
      <c r="R10" s="45">
        <v>6000</v>
      </c>
      <c r="S10" s="45" t="s">
        <v>140</v>
      </c>
      <c r="T10" s="49" t="s">
        <v>112</v>
      </c>
      <c r="U10" s="45">
        <v>45</v>
      </c>
      <c r="V10" s="45" t="s">
        <v>141</v>
      </c>
      <c r="W10" s="74">
        <v>0.336</v>
      </c>
      <c r="X10" s="74">
        <v>0</v>
      </c>
      <c r="Y10" s="74">
        <v>0</v>
      </c>
      <c r="Z10" s="74">
        <v>0.47</v>
      </c>
      <c r="AA10" s="79" t="s">
        <v>131</v>
      </c>
      <c r="AB10" s="74"/>
      <c r="AC10" s="74">
        <f t="shared" si="3"/>
        <v>0.336</v>
      </c>
      <c r="AD10" s="74">
        <f t="shared" si="3"/>
        <v>0</v>
      </c>
      <c r="AE10" s="74">
        <f t="shared" si="3"/>
        <v>0</v>
      </c>
      <c r="AF10" s="74">
        <f t="shared" si="3"/>
        <v>0.47</v>
      </c>
      <c r="AG10" s="79" t="s">
        <v>75</v>
      </c>
      <c r="AH10" s="74"/>
      <c r="AI10" s="74">
        <f>AC10</f>
        <v>0.336</v>
      </c>
      <c r="AJ10" s="74">
        <f t="shared" ref="AJ10:AJ11" si="7">AD10</f>
        <v>0</v>
      </c>
      <c r="AK10" s="74">
        <f t="shared" ref="AK10:AK11" si="8">AE10</f>
        <v>0</v>
      </c>
      <c r="AL10" s="74">
        <f t="shared" ref="AL10:AL11" si="9">AF10</f>
        <v>0.47</v>
      </c>
      <c r="AM10" s="79" t="s">
        <v>76</v>
      </c>
      <c r="AN10" s="74"/>
      <c r="AO10" s="74">
        <f>AI10</f>
        <v>0.336</v>
      </c>
      <c r="AP10" s="74">
        <f>AJ10</f>
        <v>0</v>
      </c>
      <c r="AQ10" s="74">
        <f>AK10</f>
        <v>0</v>
      </c>
    </row>
    <row r="11" s="19" customFormat="1" ht="60" customHeight="1" spans="1:43">
      <c r="A11" s="45">
        <v>7</v>
      </c>
      <c r="B11" s="45">
        <v>2018</v>
      </c>
      <c r="C11" s="46" t="s">
        <v>134</v>
      </c>
      <c r="D11" s="47" t="s">
        <v>44</v>
      </c>
      <c r="E11" s="48">
        <v>140402</v>
      </c>
      <c r="F11" s="46" t="s">
        <v>135</v>
      </c>
      <c r="G11" s="47" t="s">
        <v>88</v>
      </c>
      <c r="H11" s="47" t="s">
        <v>88</v>
      </c>
      <c r="I11" s="47" t="s">
        <v>48</v>
      </c>
      <c r="J11" s="47" t="s">
        <v>136</v>
      </c>
      <c r="K11" s="66">
        <v>113.1511</v>
      </c>
      <c r="L11" s="66">
        <v>36.1225</v>
      </c>
      <c r="M11" s="47" t="s">
        <v>142</v>
      </c>
      <c r="N11" s="47" t="s">
        <v>52</v>
      </c>
      <c r="O11" s="47" t="s">
        <v>143</v>
      </c>
      <c r="P11" s="45">
        <v>4356</v>
      </c>
      <c r="Q11" s="45" t="s">
        <v>139</v>
      </c>
      <c r="R11" s="45">
        <v>6000</v>
      </c>
      <c r="S11" s="45" t="s">
        <v>140</v>
      </c>
      <c r="T11" s="49" t="s">
        <v>112</v>
      </c>
      <c r="U11" s="45">
        <v>45</v>
      </c>
      <c r="V11" s="45" t="s">
        <v>141</v>
      </c>
      <c r="W11" s="74">
        <v>6.024</v>
      </c>
      <c r="X11" s="74">
        <v>0</v>
      </c>
      <c r="Y11" s="74">
        <v>0</v>
      </c>
      <c r="Z11" s="74">
        <v>1.86</v>
      </c>
      <c r="AA11" s="79" t="s">
        <v>131</v>
      </c>
      <c r="AB11" s="74"/>
      <c r="AC11" s="74">
        <f t="shared" ref="AC11:AC13" si="10">W11</f>
        <v>6.024</v>
      </c>
      <c r="AD11" s="74">
        <f t="shared" ref="AD11:AD13" si="11">X11</f>
        <v>0</v>
      </c>
      <c r="AE11" s="74">
        <f t="shared" ref="AE11:AE13" si="12">Y11</f>
        <v>0</v>
      </c>
      <c r="AF11" s="74">
        <f t="shared" ref="AF11:AF13" si="13">Z11</f>
        <v>1.86</v>
      </c>
      <c r="AG11" s="79" t="s">
        <v>144</v>
      </c>
      <c r="AH11" s="74"/>
      <c r="AI11" s="74">
        <f t="shared" ref="AI11" si="14">AC11</f>
        <v>6.024</v>
      </c>
      <c r="AJ11" s="74">
        <f t="shared" si="7"/>
        <v>0</v>
      </c>
      <c r="AK11" s="74">
        <f t="shared" si="8"/>
        <v>0</v>
      </c>
      <c r="AL11" s="74">
        <f t="shared" si="9"/>
        <v>1.86</v>
      </c>
      <c r="AM11" s="79" t="s">
        <v>145</v>
      </c>
      <c r="AN11" s="74"/>
      <c r="AO11" s="74">
        <f t="shared" ref="AO11:AQ11" si="15">AI11</f>
        <v>6.024</v>
      </c>
      <c r="AP11" s="74">
        <f t="shared" si="15"/>
        <v>0</v>
      </c>
      <c r="AQ11" s="74">
        <f t="shared" si="15"/>
        <v>0</v>
      </c>
    </row>
    <row r="12" s="19" customFormat="1" ht="60" customHeight="1" spans="1:43">
      <c r="A12" s="45">
        <v>7</v>
      </c>
      <c r="B12" s="45">
        <v>2018</v>
      </c>
      <c r="C12" s="46" t="s">
        <v>134</v>
      </c>
      <c r="D12" s="47" t="s">
        <v>44</v>
      </c>
      <c r="E12" s="48">
        <v>140402</v>
      </c>
      <c r="F12" s="46" t="s">
        <v>135</v>
      </c>
      <c r="G12" s="47" t="s">
        <v>88</v>
      </c>
      <c r="H12" s="47" t="s">
        <v>88</v>
      </c>
      <c r="I12" s="47" t="s">
        <v>48</v>
      </c>
      <c r="J12" s="47" t="s">
        <v>136</v>
      </c>
      <c r="K12" s="66">
        <v>113.1511</v>
      </c>
      <c r="L12" s="66">
        <v>36.1225</v>
      </c>
      <c r="M12" s="47" t="s">
        <v>146</v>
      </c>
      <c r="N12" s="47" t="s">
        <v>52</v>
      </c>
      <c r="O12" s="47" t="s">
        <v>147</v>
      </c>
      <c r="P12" s="45">
        <v>7900</v>
      </c>
      <c r="Q12" s="45" t="s">
        <v>139</v>
      </c>
      <c r="R12" s="45" t="s">
        <v>148</v>
      </c>
      <c r="S12" s="49" t="s">
        <v>149</v>
      </c>
      <c r="T12" s="49" t="s">
        <v>112</v>
      </c>
      <c r="U12" s="45">
        <v>173</v>
      </c>
      <c r="V12" s="45" t="s">
        <v>141</v>
      </c>
      <c r="W12" s="74">
        <v>0</v>
      </c>
      <c r="X12" s="74">
        <v>0</v>
      </c>
      <c r="Y12" s="74">
        <v>0</v>
      </c>
      <c r="Z12" s="74">
        <v>0</v>
      </c>
      <c r="AA12" s="79" t="s">
        <v>131</v>
      </c>
      <c r="AB12" s="74"/>
      <c r="AC12" s="74">
        <f t="shared" si="10"/>
        <v>0</v>
      </c>
      <c r="AD12" s="74">
        <f t="shared" si="11"/>
        <v>0</v>
      </c>
      <c r="AE12" s="74">
        <f t="shared" si="12"/>
        <v>0</v>
      </c>
      <c r="AF12" s="74">
        <f t="shared" si="13"/>
        <v>0</v>
      </c>
      <c r="AG12" s="49" t="s">
        <v>150</v>
      </c>
      <c r="AH12" s="74"/>
      <c r="AI12" s="74">
        <v>0</v>
      </c>
      <c r="AJ12" s="74">
        <v>0</v>
      </c>
      <c r="AK12" s="74">
        <v>0</v>
      </c>
      <c r="AL12" s="74">
        <v>0</v>
      </c>
      <c r="AM12" s="79" t="s">
        <v>151</v>
      </c>
      <c r="AN12" s="74"/>
      <c r="AO12" s="74">
        <v>0</v>
      </c>
      <c r="AP12" s="74">
        <v>0</v>
      </c>
      <c r="AQ12" s="74">
        <v>0</v>
      </c>
    </row>
    <row r="13" s="21" customFormat="1" ht="60" customHeight="1" spans="1:43">
      <c r="A13" s="45">
        <v>7</v>
      </c>
      <c r="B13" s="45">
        <v>2018</v>
      </c>
      <c r="C13" s="46" t="s">
        <v>134</v>
      </c>
      <c r="D13" s="47" t="s">
        <v>44</v>
      </c>
      <c r="E13" s="48">
        <v>140402</v>
      </c>
      <c r="F13" s="46" t="s">
        <v>135</v>
      </c>
      <c r="G13" s="47" t="s">
        <v>88</v>
      </c>
      <c r="H13" s="47" t="s">
        <v>88</v>
      </c>
      <c r="I13" s="47" t="s">
        <v>48</v>
      </c>
      <c r="J13" s="47" t="s">
        <v>136</v>
      </c>
      <c r="K13" s="66">
        <v>113.1511</v>
      </c>
      <c r="L13" s="66">
        <v>36.1225</v>
      </c>
      <c r="M13" s="47" t="s">
        <v>152</v>
      </c>
      <c r="N13" s="47" t="s">
        <v>52</v>
      </c>
      <c r="O13" s="47" t="s">
        <v>153</v>
      </c>
      <c r="P13" s="45">
        <v>2000</v>
      </c>
      <c r="Q13" s="45" t="s">
        <v>139</v>
      </c>
      <c r="R13" s="45">
        <v>20</v>
      </c>
      <c r="S13" s="49" t="s">
        <v>149</v>
      </c>
      <c r="T13" s="49" t="s">
        <v>71</v>
      </c>
      <c r="U13" s="45">
        <v>1095</v>
      </c>
      <c r="V13" s="45" t="s">
        <v>154</v>
      </c>
      <c r="W13" s="74">
        <v>0</v>
      </c>
      <c r="X13" s="74">
        <v>0</v>
      </c>
      <c r="Y13" s="74">
        <v>0</v>
      </c>
      <c r="Z13" s="74">
        <v>0</v>
      </c>
      <c r="AA13" s="79" t="s">
        <v>131</v>
      </c>
      <c r="AB13" s="74"/>
      <c r="AC13" s="74">
        <f t="shared" si="10"/>
        <v>0</v>
      </c>
      <c r="AD13" s="74">
        <f t="shared" si="11"/>
        <v>0</v>
      </c>
      <c r="AE13" s="74">
        <f t="shared" si="12"/>
        <v>0</v>
      </c>
      <c r="AF13" s="74">
        <f t="shared" si="13"/>
        <v>0</v>
      </c>
      <c r="AG13" s="49" t="s">
        <v>155</v>
      </c>
      <c r="AH13" s="74"/>
      <c r="AI13" s="74">
        <v>0</v>
      </c>
      <c r="AJ13" s="74">
        <v>0</v>
      </c>
      <c r="AK13" s="74">
        <v>0</v>
      </c>
      <c r="AL13" s="74">
        <v>0</v>
      </c>
      <c r="AM13" s="79" t="s">
        <v>156</v>
      </c>
      <c r="AN13" s="74"/>
      <c r="AO13" s="74">
        <v>0</v>
      </c>
      <c r="AP13" s="74">
        <v>0</v>
      </c>
      <c r="AQ13" s="74">
        <v>0</v>
      </c>
    </row>
    <row r="14" s="21" customFormat="1" ht="60" customHeight="1" spans="1:43">
      <c r="A14" s="45">
        <v>7</v>
      </c>
      <c r="B14" s="45">
        <v>2018</v>
      </c>
      <c r="C14" s="46" t="s">
        <v>134</v>
      </c>
      <c r="D14" s="47" t="s">
        <v>44</v>
      </c>
      <c r="E14" s="48">
        <v>140402</v>
      </c>
      <c r="F14" s="46" t="s">
        <v>135</v>
      </c>
      <c r="G14" s="47" t="s">
        <v>88</v>
      </c>
      <c r="H14" s="47" t="s">
        <v>88</v>
      </c>
      <c r="I14" s="47" t="s">
        <v>48</v>
      </c>
      <c r="J14" s="47" t="s">
        <v>136</v>
      </c>
      <c r="K14" s="66">
        <v>113.1511</v>
      </c>
      <c r="L14" s="66">
        <v>36.1225</v>
      </c>
      <c r="M14" s="47" t="s">
        <v>157</v>
      </c>
      <c r="N14" s="47" t="s">
        <v>48</v>
      </c>
      <c r="O14" s="47" t="s">
        <v>158</v>
      </c>
      <c r="P14" s="45"/>
      <c r="Q14" s="45"/>
      <c r="R14" s="45">
        <v>6</v>
      </c>
      <c r="S14" s="45" t="s">
        <v>140</v>
      </c>
      <c r="T14" s="49" t="s">
        <v>112</v>
      </c>
      <c r="U14" s="45">
        <v>45</v>
      </c>
      <c r="V14" s="45" t="s">
        <v>141</v>
      </c>
      <c r="W14" s="74">
        <v>0</v>
      </c>
      <c r="X14" s="74">
        <v>3</v>
      </c>
      <c r="Y14" s="74">
        <v>12.12</v>
      </c>
      <c r="Z14" s="74">
        <v>0</v>
      </c>
      <c r="AA14" s="79" t="s">
        <v>159</v>
      </c>
      <c r="AB14" s="74"/>
      <c r="AC14" s="74">
        <v>0</v>
      </c>
      <c r="AD14" s="74">
        <v>2.7</v>
      </c>
      <c r="AE14" s="74">
        <v>10.9</v>
      </c>
      <c r="AF14" s="74">
        <v>0</v>
      </c>
      <c r="AG14" s="79" t="s">
        <v>160</v>
      </c>
      <c r="AH14" s="74"/>
      <c r="AI14" s="74">
        <v>0</v>
      </c>
      <c r="AJ14" s="74">
        <v>2.5</v>
      </c>
      <c r="AK14" s="74">
        <v>10.1</v>
      </c>
      <c r="AL14" s="74">
        <v>0</v>
      </c>
      <c r="AM14" s="79" t="s">
        <v>161</v>
      </c>
      <c r="AN14" s="74"/>
      <c r="AO14" s="74">
        <v>0</v>
      </c>
      <c r="AP14" s="74">
        <v>1.5</v>
      </c>
      <c r="AQ14" s="74">
        <v>6.06</v>
      </c>
    </row>
    <row r="15" s="22" customFormat="1" ht="66" customHeight="1" spans="1:43">
      <c r="A15" s="50">
        <v>8</v>
      </c>
      <c r="B15" s="50">
        <v>2018</v>
      </c>
      <c r="C15" s="51" t="s">
        <v>162</v>
      </c>
      <c r="D15" s="47" t="s">
        <v>44</v>
      </c>
      <c r="E15" s="52">
        <v>140402</v>
      </c>
      <c r="F15" s="53" t="s">
        <v>163</v>
      </c>
      <c r="G15" s="54" t="s">
        <v>88</v>
      </c>
      <c r="H15" s="54" t="s">
        <v>47</v>
      </c>
      <c r="I15" s="54" t="s">
        <v>52</v>
      </c>
      <c r="J15" s="54" t="s">
        <v>164</v>
      </c>
      <c r="K15" s="67">
        <v>113.07219</v>
      </c>
      <c r="L15" s="67">
        <v>36.081744</v>
      </c>
      <c r="M15" s="54" t="s">
        <v>165</v>
      </c>
      <c r="N15" s="54" t="s">
        <v>52</v>
      </c>
      <c r="O15" s="54" t="s">
        <v>166</v>
      </c>
      <c r="P15" s="68" t="s">
        <v>167</v>
      </c>
      <c r="Q15" s="54" t="s">
        <v>94</v>
      </c>
      <c r="R15" s="68" t="s">
        <v>168</v>
      </c>
      <c r="S15" s="54" t="s">
        <v>94</v>
      </c>
      <c r="T15" s="51" t="s">
        <v>128</v>
      </c>
      <c r="U15" s="68" t="s">
        <v>169</v>
      </c>
      <c r="V15" s="54" t="s">
        <v>170</v>
      </c>
      <c r="W15" s="75">
        <v>0</v>
      </c>
      <c r="X15" s="75">
        <v>0</v>
      </c>
      <c r="Y15" s="75">
        <v>0</v>
      </c>
      <c r="Z15" s="75">
        <v>1.2</v>
      </c>
      <c r="AA15" s="85" t="s">
        <v>171</v>
      </c>
      <c r="AB15" s="75"/>
      <c r="AC15" s="75">
        <v>0</v>
      </c>
      <c r="AD15" s="75">
        <v>0</v>
      </c>
      <c r="AE15" s="75">
        <v>0</v>
      </c>
      <c r="AF15" s="75">
        <f>Z15</f>
        <v>1.2</v>
      </c>
      <c r="AG15" s="85" t="s">
        <v>172</v>
      </c>
      <c r="AH15" s="75"/>
      <c r="AI15" s="75">
        <v>0</v>
      </c>
      <c r="AJ15" s="75">
        <v>0</v>
      </c>
      <c r="AK15" s="75">
        <v>0</v>
      </c>
      <c r="AL15" s="75">
        <v>0.6</v>
      </c>
      <c r="AM15" s="85" t="s">
        <v>173</v>
      </c>
      <c r="AN15" s="88"/>
      <c r="AO15" s="88">
        <v>0</v>
      </c>
      <c r="AP15" s="88">
        <v>0</v>
      </c>
      <c r="AQ15" s="88">
        <v>0</v>
      </c>
    </row>
    <row r="16" s="21" customFormat="1" ht="71" customHeight="1" spans="1:43">
      <c r="A16" s="45">
        <v>9</v>
      </c>
      <c r="B16" s="45">
        <v>2018</v>
      </c>
      <c r="C16" s="49" t="s">
        <v>174</v>
      </c>
      <c r="D16" s="47" t="s">
        <v>44</v>
      </c>
      <c r="E16" s="48">
        <v>140402</v>
      </c>
      <c r="F16" s="46" t="s">
        <v>119</v>
      </c>
      <c r="G16" s="47" t="s">
        <v>175</v>
      </c>
      <c r="H16" s="47" t="s">
        <v>175</v>
      </c>
      <c r="I16" s="47" t="s">
        <v>48</v>
      </c>
      <c r="J16" s="47" t="s">
        <v>176</v>
      </c>
      <c r="K16" s="66">
        <v>113.628</v>
      </c>
      <c r="L16" s="66">
        <v>36.813</v>
      </c>
      <c r="M16" s="47" t="s">
        <v>177</v>
      </c>
      <c r="N16" s="47" t="s">
        <v>48</v>
      </c>
      <c r="O16" s="47" t="s">
        <v>178</v>
      </c>
      <c r="P16" s="59" t="s">
        <v>169</v>
      </c>
      <c r="Q16" s="47" t="s">
        <v>179</v>
      </c>
      <c r="R16" s="47" t="s">
        <v>180</v>
      </c>
      <c r="S16" s="59"/>
      <c r="T16" s="49" t="s">
        <v>128</v>
      </c>
      <c r="U16" s="59" t="s">
        <v>181</v>
      </c>
      <c r="V16" s="47" t="s">
        <v>170</v>
      </c>
      <c r="W16" s="74">
        <v>0</v>
      </c>
      <c r="X16" s="74">
        <v>0</v>
      </c>
      <c r="Y16" s="74">
        <v>0</v>
      </c>
      <c r="Z16" s="74">
        <v>0.8</v>
      </c>
      <c r="AA16" s="79" t="s">
        <v>53</v>
      </c>
      <c r="AB16" s="74"/>
      <c r="AC16" s="74">
        <v>0</v>
      </c>
      <c r="AD16" s="74">
        <v>0</v>
      </c>
      <c r="AE16" s="74">
        <v>0</v>
      </c>
      <c r="AF16" s="74">
        <f>Z16</f>
        <v>0.8</v>
      </c>
      <c r="AG16" s="79" t="s">
        <v>54</v>
      </c>
      <c r="AH16" s="74"/>
      <c r="AI16" s="74">
        <v>0</v>
      </c>
      <c r="AJ16" s="74">
        <v>0</v>
      </c>
      <c r="AK16" s="74">
        <v>0</v>
      </c>
      <c r="AL16" s="74">
        <f>AF16</f>
        <v>0.8</v>
      </c>
      <c r="AM16" s="79" t="s">
        <v>62</v>
      </c>
      <c r="AN16" s="74"/>
      <c r="AO16" s="74">
        <v>0</v>
      </c>
      <c r="AP16" s="74">
        <v>0</v>
      </c>
      <c r="AQ16" s="74">
        <v>0</v>
      </c>
    </row>
    <row r="17" s="21" customFormat="1" ht="74" customHeight="1" spans="1:43">
      <c r="A17" s="45">
        <v>10</v>
      </c>
      <c r="B17" s="45">
        <v>2018</v>
      </c>
      <c r="C17" s="46" t="s">
        <v>182</v>
      </c>
      <c r="D17" s="47" t="s">
        <v>44</v>
      </c>
      <c r="E17" s="48">
        <v>140402</v>
      </c>
      <c r="F17" s="46" t="s">
        <v>183</v>
      </c>
      <c r="G17" s="47" t="s">
        <v>184</v>
      </c>
      <c r="H17" s="47" t="s">
        <v>184</v>
      </c>
      <c r="I17" s="47" t="s">
        <v>48</v>
      </c>
      <c r="J17" s="47" t="s">
        <v>185</v>
      </c>
      <c r="K17" s="66">
        <v>113.0658</v>
      </c>
      <c r="L17" s="66">
        <v>36.0939</v>
      </c>
      <c r="M17" s="47" t="s">
        <v>186</v>
      </c>
      <c r="N17" s="47" t="s">
        <v>52</v>
      </c>
      <c r="O17" s="47" t="s">
        <v>187</v>
      </c>
      <c r="P17" s="59" t="s">
        <v>188</v>
      </c>
      <c r="Q17" s="47" t="s">
        <v>189</v>
      </c>
      <c r="R17" s="59" t="s">
        <v>190</v>
      </c>
      <c r="S17" s="47" t="s">
        <v>191</v>
      </c>
      <c r="T17" s="49" t="s">
        <v>128</v>
      </c>
      <c r="U17" s="45">
        <v>10</v>
      </c>
      <c r="V17" s="47" t="s">
        <v>170</v>
      </c>
      <c r="W17" s="74">
        <v>0</v>
      </c>
      <c r="X17" s="74">
        <v>0</v>
      </c>
      <c r="Y17" s="74">
        <v>0</v>
      </c>
      <c r="Z17" s="74">
        <v>3</v>
      </c>
      <c r="AA17" s="79" t="s">
        <v>53</v>
      </c>
      <c r="AB17" s="74"/>
      <c r="AC17" s="74">
        <v>0</v>
      </c>
      <c r="AD17" s="74">
        <v>0</v>
      </c>
      <c r="AE17" s="74">
        <v>0</v>
      </c>
      <c r="AF17" s="74">
        <f>Z17</f>
        <v>3</v>
      </c>
      <c r="AG17" s="79" t="s">
        <v>54</v>
      </c>
      <c r="AH17" s="74"/>
      <c r="AI17" s="74">
        <v>0</v>
      </c>
      <c r="AJ17" s="74">
        <v>0</v>
      </c>
      <c r="AK17" s="74">
        <v>0</v>
      </c>
      <c r="AL17" s="74">
        <f>AF17</f>
        <v>3</v>
      </c>
      <c r="AM17" s="79" t="s">
        <v>62</v>
      </c>
      <c r="AN17" s="74"/>
      <c r="AO17" s="74">
        <v>0</v>
      </c>
      <c r="AP17" s="74">
        <v>0</v>
      </c>
      <c r="AQ17" s="74">
        <v>0</v>
      </c>
    </row>
    <row r="18" s="21" customFormat="1" ht="70" customHeight="1" spans="1:43">
      <c r="A18" s="45">
        <v>10</v>
      </c>
      <c r="B18" s="45">
        <v>2018</v>
      </c>
      <c r="C18" s="46" t="s">
        <v>182</v>
      </c>
      <c r="D18" s="47" t="s">
        <v>44</v>
      </c>
      <c r="E18" s="48">
        <v>140402</v>
      </c>
      <c r="F18" s="46" t="s">
        <v>183</v>
      </c>
      <c r="G18" s="47" t="s">
        <v>184</v>
      </c>
      <c r="H18" s="47" t="s">
        <v>184</v>
      </c>
      <c r="I18" s="47" t="s">
        <v>48</v>
      </c>
      <c r="J18" s="47" t="s">
        <v>185</v>
      </c>
      <c r="K18" s="66">
        <v>113.0658</v>
      </c>
      <c r="L18" s="66">
        <v>36.0939</v>
      </c>
      <c r="M18" s="47" t="s">
        <v>192</v>
      </c>
      <c r="N18" s="47" t="s">
        <v>52</v>
      </c>
      <c r="O18" s="47" t="s">
        <v>193</v>
      </c>
      <c r="P18" s="45">
        <v>1027</v>
      </c>
      <c r="Q18" s="47" t="s">
        <v>179</v>
      </c>
      <c r="R18" s="59" t="s">
        <v>190</v>
      </c>
      <c r="S18" s="47" t="s">
        <v>191</v>
      </c>
      <c r="T18" s="49" t="s">
        <v>128</v>
      </c>
      <c r="U18" s="45">
        <v>6</v>
      </c>
      <c r="V18" s="47" t="s">
        <v>170</v>
      </c>
      <c r="W18" s="74">
        <v>1.1</v>
      </c>
      <c r="X18" s="74">
        <v>0</v>
      </c>
      <c r="Y18" s="74">
        <v>0</v>
      </c>
      <c r="Z18" s="74">
        <v>0.7</v>
      </c>
      <c r="AA18" s="79" t="s">
        <v>53</v>
      </c>
      <c r="AB18" s="74"/>
      <c r="AC18" s="74">
        <v>0</v>
      </c>
      <c r="AD18" s="74">
        <v>0</v>
      </c>
      <c r="AE18" s="74">
        <v>0</v>
      </c>
      <c r="AF18" s="74">
        <v>0.7</v>
      </c>
      <c r="AG18" s="79" t="s">
        <v>54</v>
      </c>
      <c r="AH18" s="74"/>
      <c r="AI18" s="74">
        <v>0</v>
      </c>
      <c r="AJ18" s="74">
        <v>0</v>
      </c>
      <c r="AK18" s="74">
        <v>0</v>
      </c>
      <c r="AL18" s="74">
        <f>AF18</f>
        <v>0.7</v>
      </c>
      <c r="AM18" s="79" t="s">
        <v>62</v>
      </c>
      <c r="AN18" s="74"/>
      <c r="AO18" s="74">
        <v>0</v>
      </c>
      <c r="AP18" s="74">
        <v>0</v>
      </c>
      <c r="AQ18" s="74">
        <v>0</v>
      </c>
    </row>
    <row r="19" s="21" customFormat="1" ht="60" customHeight="1" spans="1:43">
      <c r="A19" s="45">
        <v>10</v>
      </c>
      <c r="B19" s="45">
        <v>2018</v>
      </c>
      <c r="C19" s="46" t="s">
        <v>182</v>
      </c>
      <c r="D19" s="47" t="s">
        <v>44</v>
      </c>
      <c r="E19" s="48">
        <v>140402</v>
      </c>
      <c r="F19" s="46" t="s">
        <v>183</v>
      </c>
      <c r="G19" s="47" t="s">
        <v>184</v>
      </c>
      <c r="H19" s="47" t="s">
        <v>184</v>
      </c>
      <c r="I19" s="47" t="s">
        <v>48</v>
      </c>
      <c r="J19" s="47" t="s">
        <v>185</v>
      </c>
      <c r="K19" s="66">
        <v>113.0658</v>
      </c>
      <c r="L19" s="66">
        <v>36.0939</v>
      </c>
      <c r="M19" s="47" t="s">
        <v>194</v>
      </c>
      <c r="N19" s="47" t="s">
        <v>52</v>
      </c>
      <c r="O19" s="47" t="s">
        <v>193</v>
      </c>
      <c r="P19" s="49" t="s">
        <v>195</v>
      </c>
      <c r="Q19" s="49" t="s">
        <v>179</v>
      </c>
      <c r="R19" s="45">
        <v>0</v>
      </c>
      <c r="S19" s="49" t="s">
        <v>191</v>
      </c>
      <c r="T19" s="49" t="s">
        <v>128</v>
      </c>
      <c r="U19" s="45">
        <v>0</v>
      </c>
      <c r="V19" s="45">
        <v>0</v>
      </c>
      <c r="W19" s="74">
        <v>0</v>
      </c>
      <c r="X19" s="74">
        <v>0</v>
      </c>
      <c r="Y19" s="74">
        <v>0</v>
      </c>
      <c r="Z19" s="74">
        <v>0</v>
      </c>
      <c r="AA19" s="79" t="s">
        <v>196</v>
      </c>
      <c r="AB19" s="74"/>
      <c r="AC19" s="74">
        <v>0</v>
      </c>
      <c r="AD19" s="74">
        <v>0</v>
      </c>
      <c r="AE19" s="74">
        <v>0</v>
      </c>
      <c r="AF19" s="74">
        <v>0</v>
      </c>
      <c r="AG19" s="89" t="s">
        <v>75</v>
      </c>
      <c r="AH19" s="74"/>
      <c r="AI19" s="74">
        <v>0</v>
      </c>
      <c r="AJ19" s="74">
        <v>0</v>
      </c>
      <c r="AK19" s="74">
        <v>0</v>
      </c>
      <c r="AL19" s="74">
        <f>AF19</f>
        <v>0</v>
      </c>
      <c r="AM19" s="79" t="s">
        <v>76</v>
      </c>
      <c r="AN19" s="74"/>
      <c r="AO19" s="74">
        <v>0</v>
      </c>
      <c r="AP19" s="74">
        <v>0</v>
      </c>
      <c r="AQ19" s="74">
        <v>0</v>
      </c>
    </row>
    <row r="20" s="23" customFormat="1" ht="60" customHeight="1" spans="1:43">
      <c r="A20" s="45">
        <v>11</v>
      </c>
      <c r="B20" s="45">
        <v>2018</v>
      </c>
      <c r="C20" s="46" t="s">
        <v>197</v>
      </c>
      <c r="D20" s="47" t="s">
        <v>44</v>
      </c>
      <c r="E20" s="48">
        <v>140402</v>
      </c>
      <c r="F20" s="49" t="s">
        <v>119</v>
      </c>
      <c r="G20" s="47" t="s">
        <v>120</v>
      </c>
      <c r="H20" s="47" t="s">
        <v>198</v>
      </c>
      <c r="I20" s="47" t="s">
        <v>52</v>
      </c>
      <c r="J20" s="47" t="s">
        <v>199</v>
      </c>
      <c r="K20" s="66">
        <v>113.14</v>
      </c>
      <c r="L20" s="66">
        <v>36.16</v>
      </c>
      <c r="M20" s="47" t="s">
        <v>200</v>
      </c>
      <c r="N20" s="47" t="s">
        <v>52</v>
      </c>
      <c r="O20" s="47" t="s">
        <v>201</v>
      </c>
      <c r="P20" s="59" t="s">
        <v>202</v>
      </c>
      <c r="Q20" s="47" t="s">
        <v>203</v>
      </c>
      <c r="R20" s="59" t="s">
        <v>202</v>
      </c>
      <c r="S20" s="47" t="s">
        <v>203</v>
      </c>
      <c r="T20" s="47" t="s">
        <v>204</v>
      </c>
      <c r="U20" s="59" t="s">
        <v>205</v>
      </c>
      <c r="V20" s="47" t="s">
        <v>206</v>
      </c>
      <c r="W20" s="74">
        <v>10</v>
      </c>
      <c r="X20" s="74">
        <v>6.3</v>
      </c>
      <c r="Y20" s="74">
        <v>6.3</v>
      </c>
      <c r="Z20" s="74">
        <v>0</v>
      </c>
      <c r="AA20" s="79" t="s">
        <v>207</v>
      </c>
      <c r="AB20" s="74"/>
      <c r="AC20" s="74">
        <f>W20*1.2</f>
        <v>12</v>
      </c>
      <c r="AD20" s="74">
        <f>X20*1.2</f>
        <v>7.56</v>
      </c>
      <c r="AE20" s="74">
        <f>Y20*1.2</f>
        <v>7.56</v>
      </c>
      <c r="AF20" s="74">
        <f>Z20*1.2</f>
        <v>0</v>
      </c>
      <c r="AG20" s="79" t="s">
        <v>208</v>
      </c>
      <c r="AH20" s="74"/>
      <c r="AI20" s="74">
        <f>AC20</f>
        <v>12</v>
      </c>
      <c r="AJ20" s="74">
        <f t="shared" ref="AJ20:AL20" si="16">AD20</f>
        <v>7.56</v>
      </c>
      <c r="AK20" s="74">
        <f t="shared" si="16"/>
        <v>7.56</v>
      </c>
      <c r="AL20" s="74">
        <f t="shared" si="16"/>
        <v>0</v>
      </c>
      <c r="AM20" s="79" t="s">
        <v>209</v>
      </c>
      <c r="AN20" s="74"/>
      <c r="AO20" s="74">
        <f>AI20*1.2</f>
        <v>14.4</v>
      </c>
      <c r="AP20" s="74">
        <f t="shared" ref="AP20" si="17">AJ20*1.2</f>
        <v>9.072</v>
      </c>
      <c r="AQ20" s="74">
        <f t="shared" ref="AQ20" si="18">AK20*1.2</f>
        <v>9.072</v>
      </c>
    </row>
    <row r="21" s="23" customFormat="1" ht="60" customHeight="1" spans="1:43">
      <c r="A21" s="45">
        <v>12</v>
      </c>
      <c r="B21" s="45">
        <v>2018</v>
      </c>
      <c r="C21" s="49" t="s">
        <v>210</v>
      </c>
      <c r="D21" s="47" t="s">
        <v>44</v>
      </c>
      <c r="E21" s="48">
        <v>140402</v>
      </c>
      <c r="F21" s="49" t="s">
        <v>119</v>
      </c>
      <c r="G21" s="47" t="s">
        <v>120</v>
      </c>
      <c r="H21" s="47" t="s">
        <v>47</v>
      </c>
      <c r="I21" s="47" t="s">
        <v>52</v>
      </c>
      <c r="J21" s="47" t="s">
        <v>211</v>
      </c>
      <c r="K21" s="66">
        <v>113.13</v>
      </c>
      <c r="L21" s="66">
        <v>36.14</v>
      </c>
      <c r="M21" s="47" t="s">
        <v>200</v>
      </c>
      <c r="N21" s="47" t="s">
        <v>52</v>
      </c>
      <c r="O21" s="47" t="s">
        <v>212</v>
      </c>
      <c r="P21" s="59" t="s">
        <v>213</v>
      </c>
      <c r="Q21" s="47" t="s">
        <v>94</v>
      </c>
      <c r="R21" s="59" t="s">
        <v>213</v>
      </c>
      <c r="S21" s="47" t="s">
        <v>94</v>
      </c>
      <c r="T21" s="47" t="s">
        <v>128</v>
      </c>
      <c r="U21" s="59" t="s">
        <v>214</v>
      </c>
      <c r="V21" s="47" t="s">
        <v>130</v>
      </c>
      <c r="W21" s="74">
        <v>8</v>
      </c>
      <c r="X21" s="74">
        <v>0</v>
      </c>
      <c r="Y21" s="74">
        <v>0</v>
      </c>
      <c r="Z21" s="74">
        <v>0</v>
      </c>
      <c r="AA21" s="79" t="s">
        <v>215</v>
      </c>
      <c r="AB21" s="74"/>
      <c r="AC21" s="74">
        <f>W21</f>
        <v>8</v>
      </c>
      <c r="AD21" s="74">
        <f t="shared" ref="AD21" si="19">X21</f>
        <v>0</v>
      </c>
      <c r="AE21" s="74">
        <f t="shared" ref="AE21" si="20">Y21</f>
        <v>0</v>
      </c>
      <c r="AF21" s="74">
        <f t="shared" ref="AF21" si="21">Z21</f>
        <v>0</v>
      </c>
      <c r="AG21" s="79" t="s">
        <v>216</v>
      </c>
      <c r="AH21" s="74"/>
      <c r="AI21" s="74">
        <f>AC21</f>
        <v>8</v>
      </c>
      <c r="AJ21" s="74">
        <f t="shared" ref="AJ21" si="22">AD21</f>
        <v>0</v>
      </c>
      <c r="AK21" s="74">
        <f t="shared" ref="AK21" si="23">AE21</f>
        <v>0</v>
      </c>
      <c r="AL21" s="74">
        <f t="shared" ref="AL21" si="24">AF21</f>
        <v>0</v>
      </c>
      <c r="AM21" s="79" t="s">
        <v>217</v>
      </c>
      <c r="AN21" s="74"/>
      <c r="AO21" s="74">
        <f t="shared" ref="AO21" si="25">AI21</f>
        <v>8</v>
      </c>
      <c r="AP21" s="74">
        <f t="shared" ref="AP21" si="26">AJ21</f>
        <v>0</v>
      </c>
      <c r="AQ21" s="74">
        <f t="shared" ref="AQ21" si="27">AK21</f>
        <v>0</v>
      </c>
    </row>
    <row r="22" s="21" customFormat="1" ht="60" customHeight="1" spans="1:43">
      <c r="A22" s="45">
        <v>13</v>
      </c>
      <c r="B22" s="55">
        <v>2018</v>
      </c>
      <c r="C22" s="56" t="s">
        <v>218</v>
      </c>
      <c r="D22" s="57" t="s">
        <v>219</v>
      </c>
      <c r="E22" s="58">
        <v>140471</v>
      </c>
      <c r="F22" s="56" t="s">
        <v>220</v>
      </c>
      <c r="G22" s="57" t="s">
        <v>88</v>
      </c>
      <c r="H22" s="57" t="s">
        <v>88</v>
      </c>
      <c r="I22" s="57" t="s">
        <v>48</v>
      </c>
      <c r="J22" s="57" t="s">
        <v>221</v>
      </c>
      <c r="K22" s="69">
        <v>113.1139</v>
      </c>
      <c r="L22" s="69">
        <v>36.2452</v>
      </c>
      <c r="M22" s="47" t="s">
        <v>222</v>
      </c>
      <c r="N22" s="47" t="s">
        <v>52</v>
      </c>
      <c r="O22" s="47" t="s">
        <v>147</v>
      </c>
      <c r="P22" s="59" t="s">
        <v>223</v>
      </c>
      <c r="Q22" s="47" t="s">
        <v>224</v>
      </c>
      <c r="R22" s="59" t="s">
        <v>214</v>
      </c>
      <c r="S22" s="47" t="s">
        <v>224</v>
      </c>
      <c r="T22" s="49" t="s">
        <v>128</v>
      </c>
      <c r="U22" s="59" t="s">
        <v>225</v>
      </c>
      <c r="V22" s="49" t="s">
        <v>170</v>
      </c>
      <c r="W22" s="74">
        <v>0</v>
      </c>
      <c r="X22" s="74">
        <v>0</v>
      </c>
      <c r="Y22" s="74">
        <v>0</v>
      </c>
      <c r="Z22" s="74">
        <v>0.91</v>
      </c>
      <c r="AA22" s="47" t="s">
        <v>226</v>
      </c>
      <c r="AB22" s="74"/>
      <c r="AC22" s="74">
        <v>0</v>
      </c>
      <c r="AD22" s="74">
        <v>0</v>
      </c>
      <c r="AE22" s="74">
        <v>0</v>
      </c>
      <c r="AF22" s="74">
        <v>0.91</v>
      </c>
      <c r="AG22" s="47" t="s">
        <v>227</v>
      </c>
      <c r="AH22" s="59"/>
      <c r="AI22" s="59">
        <v>0</v>
      </c>
      <c r="AJ22" s="59">
        <v>0</v>
      </c>
      <c r="AK22" s="59">
        <v>0</v>
      </c>
      <c r="AL22" s="59" t="s">
        <v>228</v>
      </c>
      <c r="AM22" s="47" t="s">
        <v>229</v>
      </c>
      <c r="AN22" s="59"/>
      <c r="AO22" s="59">
        <v>0</v>
      </c>
      <c r="AP22" s="59">
        <v>0</v>
      </c>
      <c r="AQ22" s="59">
        <v>0</v>
      </c>
    </row>
    <row r="23" s="21" customFormat="1" ht="60" customHeight="1" spans="1:43">
      <c r="A23" s="45">
        <v>14</v>
      </c>
      <c r="B23" s="45">
        <v>2018</v>
      </c>
      <c r="C23" s="49" t="s">
        <v>230</v>
      </c>
      <c r="D23" s="47" t="s">
        <v>219</v>
      </c>
      <c r="E23" s="59" t="s">
        <v>231</v>
      </c>
      <c r="F23" s="46" t="s">
        <v>232</v>
      </c>
      <c r="G23" s="47" t="s">
        <v>233</v>
      </c>
      <c r="H23" s="47" t="s">
        <v>233</v>
      </c>
      <c r="I23" s="47" t="s">
        <v>48</v>
      </c>
      <c r="J23" s="47" t="s">
        <v>234</v>
      </c>
      <c r="K23" s="66">
        <v>113.054901</v>
      </c>
      <c r="L23" s="66" t="s">
        <v>235</v>
      </c>
      <c r="M23" s="47" t="s">
        <v>236</v>
      </c>
      <c r="N23" s="47" t="s">
        <v>52</v>
      </c>
      <c r="O23" s="47" t="s">
        <v>237</v>
      </c>
      <c r="P23" s="47" t="s">
        <v>238</v>
      </c>
      <c r="Q23" s="47" t="s">
        <v>94</v>
      </c>
      <c r="R23" s="59" t="s">
        <v>239</v>
      </c>
      <c r="S23" s="47" t="s">
        <v>94</v>
      </c>
      <c r="T23" s="49" t="s">
        <v>128</v>
      </c>
      <c r="U23" s="59" t="s">
        <v>240</v>
      </c>
      <c r="V23" s="47" t="s">
        <v>170</v>
      </c>
      <c r="W23" s="74">
        <v>0</v>
      </c>
      <c r="X23" s="74">
        <v>0</v>
      </c>
      <c r="Y23" s="74">
        <v>0</v>
      </c>
      <c r="Z23" s="74">
        <v>0.1</v>
      </c>
      <c r="AA23" s="47" t="s">
        <v>241</v>
      </c>
      <c r="AB23" s="74"/>
      <c r="AC23" s="74">
        <v>0</v>
      </c>
      <c r="AD23" s="74">
        <v>0</v>
      </c>
      <c r="AE23" s="74">
        <v>0</v>
      </c>
      <c r="AF23" s="74">
        <f>Z23</f>
        <v>0.1</v>
      </c>
      <c r="AG23" s="47" t="s">
        <v>242</v>
      </c>
      <c r="AH23" s="59"/>
      <c r="AI23" s="59">
        <v>0</v>
      </c>
      <c r="AJ23" s="59">
        <v>0</v>
      </c>
      <c r="AK23" s="59">
        <v>0</v>
      </c>
      <c r="AL23" s="90">
        <f>AF23</f>
        <v>0.1</v>
      </c>
      <c r="AM23" s="47" t="s">
        <v>243</v>
      </c>
      <c r="AN23" s="90"/>
      <c r="AO23" s="90">
        <v>0</v>
      </c>
      <c r="AP23" s="90">
        <v>0</v>
      </c>
      <c r="AQ23" s="90">
        <v>0</v>
      </c>
    </row>
    <row r="24" s="22" customFormat="1" ht="60" customHeight="1" spans="1:43">
      <c r="A24" s="45">
        <v>15</v>
      </c>
      <c r="B24" s="45">
        <v>2018</v>
      </c>
      <c r="C24" s="46" t="s">
        <v>244</v>
      </c>
      <c r="D24" s="47" t="s">
        <v>219</v>
      </c>
      <c r="E24" s="59" t="s">
        <v>231</v>
      </c>
      <c r="F24" s="46" t="s">
        <v>245</v>
      </c>
      <c r="G24" s="47" t="s">
        <v>246</v>
      </c>
      <c r="H24" s="47" t="s">
        <v>246</v>
      </c>
      <c r="I24" s="47" t="s">
        <v>48</v>
      </c>
      <c r="J24" s="47" t="s">
        <v>247</v>
      </c>
      <c r="K24" s="66">
        <v>113.1138</v>
      </c>
      <c r="L24" s="66">
        <v>36.246</v>
      </c>
      <c r="M24" s="47" t="s">
        <v>248</v>
      </c>
      <c r="N24" s="47" t="s">
        <v>52</v>
      </c>
      <c r="O24" s="47" t="s">
        <v>249</v>
      </c>
      <c r="P24" s="59" t="s">
        <v>250</v>
      </c>
      <c r="Q24" s="47" t="s">
        <v>189</v>
      </c>
      <c r="R24" s="59" t="s">
        <v>251</v>
      </c>
      <c r="S24" s="47" t="s">
        <v>189</v>
      </c>
      <c r="T24" s="49" t="s">
        <v>128</v>
      </c>
      <c r="U24" s="59" t="s">
        <v>252</v>
      </c>
      <c r="V24" s="47" t="s">
        <v>253</v>
      </c>
      <c r="W24" s="74">
        <v>10</v>
      </c>
      <c r="X24" s="74">
        <v>0</v>
      </c>
      <c r="Y24" s="74">
        <v>0</v>
      </c>
      <c r="Z24" s="74">
        <v>2.2</v>
      </c>
      <c r="AA24" s="47" t="s">
        <v>254</v>
      </c>
      <c r="AB24" s="74"/>
      <c r="AC24" s="74">
        <v>0</v>
      </c>
      <c r="AD24" s="74">
        <v>0</v>
      </c>
      <c r="AE24" s="74">
        <v>0</v>
      </c>
      <c r="AF24" s="74">
        <f>Z24</f>
        <v>2.2</v>
      </c>
      <c r="AG24" s="47" t="s">
        <v>255</v>
      </c>
      <c r="AH24" s="59"/>
      <c r="AI24" s="59">
        <v>0</v>
      </c>
      <c r="AJ24" s="59">
        <v>0</v>
      </c>
      <c r="AK24" s="59">
        <v>0</v>
      </c>
      <c r="AL24" s="90">
        <f>AF24</f>
        <v>2.2</v>
      </c>
      <c r="AM24" s="91" t="s">
        <v>256</v>
      </c>
      <c r="AN24" s="90"/>
      <c r="AO24" s="90">
        <v>0</v>
      </c>
      <c r="AP24" s="90">
        <v>0</v>
      </c>
      <c r="AQ24" s="90">
        <v>0</v>
      </c>
    </row>
    <row r="25" s="23" customFormat="1" ht="89" customHeight="1" spans="1:43">
      <c r="A25" s="45">
        <v>16</v>
      </c>
      <c r="B25" s="45">
        <v>2018</v>
      </c>
      <c r="C25" s="49" t="s">
        <v>257</v>
      </c>
      <c r="D25" s="47" t="s">
        <v>219</v>
      </c>
      <c r="E25" s="59" t="s">
        <v>231</v>
      </c>
      <c r="F25" s="46" t="s">
        <v>220</v>
      </c>
      <c r="G25" s="47" t="s">
        <v>246</v>
      </c>
      <c r="H25" s="47" t="s">
        <v>246</v>
      </c>
      <c r="I25" s="47" t="s">
        <v>48</v>
      </c>
      <c r="J25" s="47" t="s">
        <v>258</v>
      </c>
      <c r="K25" s="59">
        <v>113.632</v>
      </c>
      <c r="L25" s="66">
        <v>36.1449</v>
      </c>
      <c r="M25" s="47" t="s">
        <v>259</v>
      </c>
      <c r="N25" s="47" t="s">
        <v>52</v>
      </c>
      <c r="O25" s="47" t="s">
        <v>260</v>
      </c>
      <c r="P25" s="59" t="s">
        <v>261</v>
      </c>
      <c r="Q25" s="59" t="s">
        <v>262</v>
      </c>
      <c r="R25" s="59" t="s">
        <v>190</v>
      </c>
      <c r="S25" s="59" t="s">
        <v>263</v>
      </c>
      <c r="T25" s="49" t="s">
        <v>128</v>
      </c>
      <c r="U25" s="59" t="s">
        <v>264</v>
      </c>
      <c r="V25" s="47" t="s">
        <v>170</v>
      </c>
      <c r="W25" s="74">
        <v>0.552</v>
      </c>
      <c r="X25" s="74">
        <v>0</v>
      </c>
      <c r="Y25" s="74">
        <v>0.786</v>
      </c>
      <c r="Z25" s="74">
        <v>0.019</v>
      </c>
      <c r="AA25" s="59" t="s">
        <v>265</v>
      </c>
      <c r="AB25" s="74"/>
      <c r="AC25" s="74">
        <v>0</v>
      </c>
      <c r="AD25" s="74">
        <v>0</v>
      </c>
      <c r="AE25" s="74">
        <v>0</v>
      </c>
      <c r="AF25" s="74">
        <v>0.019</v>
      </c>
      <c r="AG25" s="59" t="s">
        <v>266</v>
      </c>
      <c r="AH25" s="59"/>
      <c r="AI25" s="59" t="s">
        <v>84</v>
      </c>
      <c r="AJ25" s="59" t="s">
        <v>84</v>
      </c>
      <c r="AK25" s="59" t="s">
        <v>84</v>
      </c>
      <c r="AL25" s="59" t="s">
        <v>267</v>
      </c>
      <c r="AM25" s="59" t="s">
        <v>268</v>
      </c>
      <c r="AN25" s="59"/>
      <c r="AO25" s="48">
        <v>0</v>
      </c>
      <c r="AP25" s="48">
        <v>0</v>
      </c>
      <c r="AQ25" s="48">
        <v>0</v>
      </c>
    </row>
    <row r="26" s="21" customFormat="1" ht="60" customHeight="1" spans="1:43">
      <c r="A26" s="45">
        <v>17</v>
      </c>
      <c r="B26" s="45">
        <v>2018</v>
      </c>
      <c r="C26" s="49" t="s">
        <v>269</v>
      </c>
      <c r="D26" s="47" t="s">
        <v>219</v>
      </c>
      <c r="E26" s="59" t="s">
        <v>231</v>
      </c>
      <c r="F26" s="46" t="s">
        <v>270</v>
      </c>
      <c r="G26" s="47" t="s">
        <v>46</v>
      </c>
      <c r="H26" s="47" t="s">
        <v>121</v>
      </c>
      <c r="I26" s="47" t="s">
        <v>52</v>
      </c>
      <c r="J26" s="47" t="s">
        <v>271</v>
      </c>
      <c r="K26" s="66">
        <v>113.165833333333</v>
      </c>
      <c r="L26" s="66">
        <v>36.2713888888889</v>
      </c>
      <c r="M26" s="47" t="s">
        <v>272</v>
      </c>
      <c r="N26" s="47" t="s">
        <v>52</v>
      </c>
      <c r="O26" s="47" t="s">
        <v>273</v>
      </c>
      <c r="P26" s="59" t="s">
        <v>274</v>
      </c>
      <c r="Q26" s="47" t="s">
        <v>275</v>
      </c>
      <c r="R26" s="59" t="s">
        <v>276</v>
      </c>
      <c r="S26" s="47" t="s">
        <v>275</v>
      </c>
      <c r="T26" s="49" t="s">
        <v>277</v>
      </c>
      <c r="U26" s="59" t="s">
        <v>278</v>
      </c>
      <c r="V26" s="47" t="s">
        <v>279</v>
      </c>
      <c r="W26" s="74" t="s">
        <v>280</v>
      </c>
      <c r="X26" s="74" t="s">
        <v>281</v>
      </c>
      <c r="Y26" s="74" t="s">
        <v>282</v>
      </c>
      <c r="Z26" s="74" t="s">
        <v>283</v>
      </c>
      <c r="AA26" s="47" t="s">
        <v>131</v>
      </c>
      <c r="AB26" s="74"/>
      <c r="AC26" s="74">
        <v>0</v>
      </c>
      <c r="AD26" s="74">
        <v>0</v>
      </c>
      <c r="AE26" s="74">
        <v>0</v>
      </c>
      <c r="AF26" s="74">
        <v>0.019</v>
      </c>
      <c r="AG26" s="47" t="s">
        <v>132</v>
      </c>
      <c r="AH26" s="59"/>
      <c r="AI26" s="59" t="s">
        <v>84</v>
      </c>
      <c r="AJ26" s="59" t="s">
        <v>84</v>
      </c>
      <c r="AK26" s="59" t="s">
        <v>84</v>
      </c>
      <c r="AL26" s="59" t="s">
        <v>267</v>
      </c>
      <c r="AM26" s="47" t="s">
        <v>133</v>
      </c>
      <c r="AN26" s="59"/>
      <c r="AO26" s="48">
        <v>0</v>
      </c>
      <c r="AP26" s="48">
        <v>0</v>
      </c>
      <c r="AQ26" s="48">
        <v>0</v>
      </c>
    </row>
    <row r="27" s="21" customFormat="1" ht="60" customHeight="1" spans="1:43">
      <c r="A27" s="45">
        <v>18</v>
      </c>
      <c r="B27" s="45">
        <v>2018</v>
      </c>
      <c r="C27" s="45" t="s">
        <v>284</v>
      </c>
      <c r="D27" s="47" t="s">
        <v>219</v>
      </c>
      <c r="E27" s="59" t="s">
        <v>231</v>
      </c>
      <c r="F27" s="46" t="s">
        <v>270</v>
      </c>
      <c r="G27" s="47" t="s">
        <v>46</v>
      </c>
      <c r="H27" s="47" t="s">
        <v>285</v>
      </c>
      <c r="I27" s="47" t="s">
        <v>52</v>
      </c>
      <c r="J27" s="59" t="s">
        <v>286</v>
      </c>
      <c r="K27" s="66">
        <v>113.286944444444</v>
      </c>
      <c r="L27" s="66">
        <v>36.3016666666667</v>
      </c>
      <c r="M27" s="47" t="s">
        <v>287</v>
      </c>
      <c r="N27" s="47" t="s">
        <v>52</v>
      </c>
      <c r="O27" s="47" t="s">
        <v>288</v>
      </c>
      <c r="P27" s="59" t="s">
        <v>289</v>
      </c>
      <c r="Q27" s="47" t="s">
        <v>290</v>
      </c>
      <c r="R27" s="59" t="s">
        <v>291</v>
      </c>
      <c r="S27" s="47" t="s">
        <v>290</v>
      </c>
      <c r="T27" s="49" t="s">
        <v>128</v>
      </c>
      <c r="U27" s="59" t="s">
        <v>289</v>
      </c>
      <c r="V27" s="47" t="s">
        <v>253</v>
      </c>
      <c r="W27" s="74">
        <v>0</v>
      </c>
      <c r="X27" s="74">
        <v>0</v>
      </c>
      <c r="Y27" s="74">
        <v>0</v>
      </c>
      <c r="Z27" s="74">
        <v>5.3</v>
      </c>
      <c r="AA27" s="47" t="s">
        <v>131</v>
      </c>
      <c r="AB27" s="74"/>
      <c r="AC27" s="74">
        <v>0</v>
      </c>
      <c r="AD27" s="74">
        <v>0</v>
      </c>
      <c r="AE27" s="74">
        <v>0</v>
      </c>
      <c r="AF27" s="74">
        <v>5.3</v>
      </c>
      <c r="AG27" s="47" t="s">
        <v>292</v>
      </c>
      <c r="AH27" s="59" t="s">
        <v>84</v>
      </c>
      <c r="AI27" s="59" t="s">
        <v>84</v>
      </c>
      <c r="AJ27" s="59" t="s">
        <v>84</v>
      </c>
      <c r="AK27" s="59" t="s">
        <v>84</v>
      </c>
      <c r="AL27" s="59" t="s">
        <v>293</v>
      </c>
      <c r="AM27" s="47" t="s">
        <v>294</v>
      </c>
      <c r="AN27" s="59"/>
      <c r="AO27" s="48">
        <v>0</v>
      </c>
      <c r="AP27" s="48">
        <v>0</v>
      </c>
      <c r="AQ27" s="48">
        <v>0</v>
      </c>
    </row>
    <row r="28" s="21" customFormat="1" ht="60" customHeight="1" spans="1:43">
      <c r="A28" s="45">
        <v>19</v>
      </c>
      <c r="B28" s="45">
        <v>2018</v>
      </c>
      <c r="C28" s="45" t="s">
        <v>295</v>
      </c>
      <c r="D28" s="47" t="s">
        <v>219</v>
      </c>
      <c r="E28" s="59" t="s">
        <v>231</v>
      </c>
      <c r="F28" s="46" t="s">
        <v>270</v>
      </c>
      <c r="G28" s="47" t="s">
        <v>246</v>
      </c>
      <c r="H28" s="47" t="s">
        <v>246</v>
      </c>
      <c r="I28" s="47" t="s">
        <v>48</v>
      </c>
      <c r="J28" s="47" t="s">
        <v>296</v>
      </c>
      <c r="K28" s="66">
        <v>113.116944444444</v>
      </c>
      <c r="L28" s="66">
        <v>36.2511111111111</v>
      </c>
      <c r="M28" s="47" t="s">
        <v>297</v>
      </c>
      <c r="N28" s="47" t="s">
        <v>52</v>
      </c>
      <c r="O28" s="47" t="s">
        <v>298</v>
      </c>
      <c r="P28" s="59" t="s">
        <v>84</v>
      </c>
      <c r="Q28" s="47" t="s">
        <v>206</v>
      </c>
      <c r="R28" s="59" t="s">
        <v>299</v>
      </c>
      <c r="S28" s="47" t="s">
        <v>206</v>
      </c>
      <c r="T28" s="49" t="s">
        <v>128</v>
      </c>
      <c r="U28" s="59" t="s">
        <v>84</v>
      </c>
      <c r="V28" s="47" t="s">
        <v>253</v>
      </c>
      <c r="W28" s="74">
        <v>13</v>
      </c>
      <c r="X28" s="74">
        <v>0</v>
      </c>
      <c r="Y28" s="74">
        <v>0</v>
      </c>
      <c r="Z28" s="74">
        <v>0</v>
      </c>
      <c r="AA28" s="47" t="s">
        <v>196</v>
      </c>
      <c r="AB28" s="74">
        <v>30000</v>
      </c>
      <c r="AC28" s="74">
        <v>0</v>
      </c>
      <c r="AD28" s="74">
        <v>0</v>
      </c>
      <c r="AE28" s="74">
        <v>0</v>
      </c>
      <c r="AF28" s="74">
        <v>0</v>
      </c>
      <c r="AG28" s="47" t="s">
        <v>300</v>
      </c>
      <c r="AH28" s="59" t="s">
        <v>93</v>
      </c>
      <c r="AI28" s="59" t="s">
        <v>84</v>
      </c>
      <c r="AJ28" s="59" t="s">
        <v>84</v>
      </c>
      <c r="AK28" s="59" t="s">
        <v>84</v>
      </c>
      <c r="AL28" s="59" t="s">
        <v>84</v>
      </c>
      <c r="AM28" s="47" t="s">
        <v>301</v>
      </c>
      <c r="AN28" s="59" t="s">
        <v>93</v>
      </c>
      <c r="AO28" s="48">
        <v>0</v>
      </c>
      <c r="AP28" s="48">
        <v>0</v>
      </c>
      <c r="AQ28" s="48">
        <v>0</v>
      </c>
    </row>
    <row r="29" s="21" customFormat="1" ht="72" customHeight="1" spans="1:43">
      <c r="A29" s="45">
        <v>20</v>
      </c>
      <c r="B29" s="45">
        <v>2018</v>
      </c>
      <c r="C29" s="49" t="s">
        <v>302</v>
      </c>
      <c r="D29" s="47" t="s">
        <v>219</v>
      </c>
      <c r="E29" s="59" t="s">
        <v>231</v>
      </c>
      <c r="F29" s="46" t="s">
        <v>270</v>
      </c>
      <c r="G29" s="47" t="s">
        <v>120</v>
      </c>
      <c r="H29" s="47" t="s">
        <v>303</v>
      </c>
      <c r="I29" s="47" t="s">
        <v>52</v>
      </c>
      <c r="J29" s="47" t="s">
        <v>304</v>
      </c>
      <c r="K29" s="59">
        <v>113.23</v>
      </c>
      <c r="L29" s="66">
        <v>36.33</v>
      </c>
      <c r="M29" s="47" t="s">
        <v>305</v>
      </c>
      <c r="N29" s="47" t="s">
        <v>52</v>
      </c>
      <c r="O29" s="47" t="s">
        <v>306</v>
      </c>
      <c r="P29" s="59" t="s">
        <v>307</v>
      </c>
      <c r="Q29" s="47" t="s">
        <v>94</v>
      </c>
      <c r="R29" s="59" t="s">
        <v>308</v>
      </c>
      <c r="S29" s="47" t="s">
        <v>94</v>
      </c>
      <c r="T29" s="49" t="s">
        <v>309</v>
      </c>
      <c r="U29" s="59" t="s">
        <v>310</v>
      </c>
      <c r="V29" s="47" t="s">
        <v>311</v>
      </c>
      <c r="W29" s="76">
        <v>2.9</v>
      </c>
      <c r="X29" s="77">
        <v>19</v>
      </c>
      <c r="Y29" s="86">
        <v>23</v>
      </c>
      <c r="Z29" s="74"/>
      <c r="AA29" s="47" t="s">
        <v>312</v>
      </c>
      <c r="AB29" s="74"/>
      <c r="AC29" s="74">
        <f>W29</f>
        <v>2.9</v>
      </c>
      <c r="AD29" s="74">
        <f t="shared" ref="AD29:AF33" si="28">X29</f>
        <v>19</v>
      </c>
      <c r="AE29" s="74">
        <f t="shared" si="28"/>
        <v>23</v>
      </c>
      <c r="AF29" s="74">
        <f t="shared" si="28"/>
        <v>0</v>
      </c>
      <c r="AG29" s="47" t="s">
        <v>216</v>
      </c>
      <c r="AH29" s="59"/>
      <c r="AI29" s="74">
        <f>AC29</f>
        <v>2.9</v>
      </c>
      <c r="AJ29" s="74">
        <f t="shared" ref="AJ29:AL33" si="29">AD29</f>
        <v>19</v>
      </c>
      <c r="AK29" s="74">
        <f t="shared" si="29"/>
        <v>23</v>
      </c>
      <c r="AL29" s="74">
        <f t="shared" si="29"/>
        <v>0</v>
      </c>
      <c r="AM29" s="47" t="s">
        <v>217</v>
      </c>
      <c r="AN29" s="59"/>
      <c r="AO29" s="74">
        <f>AI29</f>
        <v>2.9</v>
      </c>
      <c r="AP29" s="74">
        <f t="shared" ref="AP29:AR33" si="30">AJ29</f>
        <v>19</v>
      </c>
      <c r="AQ29" s="74">
        <f t="shared" si="30"/>
        <v>23</v>
      </c>
    </row>
    <row r="30" s="21" customFormat="1" ht="76" customHeight="1" spans="1:43">
      <c r="A30" s="45">
        <v>21</v>
      </c>
      <c r="B30" s="45">
        <v>2018</v>
      </c>
      <c r="C30" s="49" t="s">
        <v>313</v>
      </c>
      <c r="D30" s="47" t="s">
        <v>219</v>
      </c>
      <c r="E30" s="59" t="s">
        <v>231</v>
      </c>
      <c r="F30" s="46" t="s">
        <v>270</v>
      </c>
      <c r="G30" s="47" t="s">
        <v>120</v>
      </c>
      <c r="H30" s="47" t="s">
        <v>121</v>
      </c>
      <c r="I30" s="47" t="s">
        <v>52</v>
      </c>
      <c r="J30" s="47" t="s">
        <v>314</v>
      </c>
      <c r="K30" s="66">
        <v>113.196899833333</v>
      </c>
      <c r="L30" s="70">
        <v>36.2965998333333</v>
      </c>
      <c r="M30" s="47" t="s">
        <v>315</v>
      </c>
      <c r="N30" s="47" t="s">
        <v>52</v>
      </c>
      <c r="O30" s="47" t="s">
        <v>124</v>
      </c>
      <c r="P30" s="59" t="s">
        <v>316</v>
      </c>
      <c r="Q30" s="47" t="s">
        <v>279</v>
      </c>
      <c r="R30" s="47" t="s">
        <v>317</v>
      </c>
      <c r="S30" s="47" t="s">
        <v>279</v>
      </c>
      <c r="T30" s="49" t="s">
        <v>128</v>
      </c>
      <c r="U30" s="59" t="s">
        <v>316</v>
      </c>
      <c r="V30" s="47" t="s">
        <v>318</v>
      </c>
      <c r="W30" s="74">
        <v>3.7</v>
      </c>
      <c r="X30" s="74">
        <v>0</v>
      </c>
      <c r="Y30" s="74">
        <v>0</v>
      </c>
      <c r="Z30" s="74">
        <v>0</v>
      </c>
      <c r="AA30" s="47" t="s">
        <v>312</v>
      </c>
      <c r="AB30" s="74"/>
      <c r="AC30" s="74">
        <f>W30</f>
        <v>3.7</v>
      </c>
      <c r="AD30" s="74">
        <f t="shared" si="28"/>
        <v>0</v>
      </c>
      <c r="AE30" s="74">
        <f t="shared" si="28"/>
        <v>0</v>
      </c>
      <c r="AF30" s="74">
        <f t="shared" si="28"/>
        <v>0</v>
      </c>
      <c r="AG30" s="47" t="s">
        <v>216</v>
      </c>
      <c r="AH30" s="59"/>
      <c r="AI30" s="74">
        <f>AC30</f>
        <v>3.7</v>
      </c>
      <c r="AJ30" s="74">
        <f t="shared" si="29"/>
        <v>0</v>
      </c>
      <c r="AK30" s="74">
        <f t="shared" si="29"/>
        <v>0</v>
      </c>
      <c r="AL30" s="74">
        <f t="shared" si="29"/>
        <v>0</v>
      </c>
      <c r="AM30" s="47" t="s">
        <v>217</v>
      </c>
      <c r="AN30" s="59"/>
      <c r="AO30" s="74">
        <f>AI30</f>
        <v>3.7</v>
      </c>
      <c r="AP30" s="74">
        <f t="shared" si="30"/>
        <v>0</v>
      </c>
      <c r="AQ30" s="74">
        <f t="shared" si="30"/>
        <v>0</v>
      </c>
    </row>
    <row r="31" s="21" customFormat="1" ht="70" customHeight="1" spans="1:43">
      <c r="A31" s="45">
        <v>22</v>
      </c>
      <c r="B31" s="45">
        <v>2018</v>
      </c>
      <c r="C31" s="49" t="s">
        <v>319</v>
      </c>
      <c r="D31" s="47" t="s">
        <v>219</v>
      </c>
      <c r="E31" s="59" t="s">
        <v>231</v>
      </c>
      <c r="F31" s="46" t="s">
        <v>270</v>
      </c>
      <c r="G31" s="47" t="s">
        <v>120</v>
      </c>
      <c r="H31" s="47" t="s">
        <v>121</v>
      </c>
      <c r="I31" s="47" t="s">
        <v>52</v>
      </c>
      <c r="J31" s="47" t="s">
        <v>320</v>
      </c>
      <c r="K31" s="66">
        <v>112.993333333333</v>
      </c>
      <c r="L31" s="66">
        <v>36.2333333333333</v>
      </c>
      <c r="M31" s="47" t="s">
        <v>321</v>
      </c>
      <c r="N31" s="47" t="s">
        <v>52</v>
      </c>
      <c r="O31" s="47" t="s">
        <v>124</v>
      </c>
      <c r="P31" s="59" t="s">
        <v>322</v>
      </c>
      <c r="Q31" s="47" t="s">
        <v>126</v>
      </c>
      <c r="R31" s="59" t="s">
        <v>148</v>
      </c>
      <c r="S31" s="47" t="s">
        <v>126</v>
      </c>
      <c r="T31" s="49" t="s">
        <v>128</v>
      </c>
      <c r="U31" s="59" t="s">
        <v>323</v>
      </c>
      <c r="V31" s="47" t="s">
        <v>130</v>
      </c>
      <c r="W31" s="74">
        <v>4.2</v>
      </c>
      <c r="X31" s="78">
        <v>0</v>
      </c>
      <c r="Y31" s="78">
        <v>0</v>
      </c>
      <c r="Z31" s="78">
        <v>0</v>
      </c>
      <c r="AA31" s="47" t="s">
        <v>312</v>
      </c>
      <c r="AB31" s="74"/>
      <c r="AC31" s="74">
        <f>W31</f>
        <v>4.2</v>
      </c>
      <c r="AD31" s="74">
        <f t="shared" si="28"/>
        <v>0</v>
      </c>
      <c r="AE31" s="74">
        <f t="shared" si="28"/>
        <v>0</v>
      </c>
      <c r="AF31" s="74">
        <f t="shared" si="28"/>
        <v>0</v>
      </c>
      <c r="AG31" s="47" t="s">
        <v>216</v>
      </c>
      <c r="AH31" s="59"/>
      <c r="AI31" s="74">
        <f>AC31</f>
        <v>4.2</v>
      </c>
      <c r="AJ31" s="74">
        <f t="shared" si="29"/>
        <v>0</v>
      </c>
      <c r="AK31" s="74">
        <f t="shared" si="29"/>
        <v>0</v>
      </c>
      <c r="AL31" s="74">
        <f t="shared" si="29"/>
        <v>0</v>
      </c>
      <c r="AM31" s="47" t="s">
        <v>217</v>
      </c>
      <c r="AN31" s="59"/>
      <c r="AO31" s="74">
        <f>AI31</f>
        <v>4.2</v>
      </c>
      <c r="AP31" s="74">
        <f t="shared" si="30"/>
        <v>0</v>
      </c>
      <c r="AQ31" s="74">
        <f t="shared" si="30"/>
        <v>0</v>
      </c>
    </row>
    <row r="32" s="21" customFormat="1" ht="66" customHeight="1" spans="1:43">
      <c r="A32" s="45">
        <v>23</v>
      </c>
      <c r="B32" s="45">
        <v>2018</v>
      </c>
      <c r="C32" s="49" t="s">
        <v>324</v>
      </c>
      <c r="D32" s="47" t="s">
        <v>219</v>
      </c>
      <c r="E32" s="59" t="s">
        <v>231</v>
      </c>
      <c r="F32" s="46" t="s">
        <v>270</v>
      </c>
      <c r="G32" s="47" t="s">
        <v>120</v>
      </c>
      <c r="H32" s="47" t="s">
        <v>121</v>
      </c>
      <c r="I32" s="47" t="s">
        <v>48</v>
      </c>
      <c r="J32" s="47" t="s">
        <v>325</v>
      </c>
      <c r="K32" s="66">
        <v>113.140833333333</v>
      </c>
      <c r="L32" s="66">
        <v>36.3013888888889</v>
      </c>
      <c r="M32" s="59" t="s">
        <v>326</v>
      </c>
      <c r="N32" s="47" t="s">
        <v>52</v>
      </c>
      <c r="O32" s="47" t="s">
        <v>327</v>
      </c>
      <c r="P32" s="59" t="s">
        <v>328</v>
      </c>
      <c r="Q32" s="47" t="s">
        <v>126</v>
      </c>
      <c r="R32" s="59" t="s">
        <v>148</v>
      </c>
      <c r="S32" s="47" t="s">
        <v>126</v>
      </c>
      <c r="T32" s="49" t="s">
        <v>128</v>
      </c>
      <c r="U32" s="59" t="s">
        <v>329</v>
      </c>
      <c r="V32" s="47" t="s">
        <v>330</v>
      </c>
      <c r="W32" s="74">
        <v>3.8</v>
      </c>
      <c r="X32" s="74">
        <v>0</v>
      </c>
      <c r="Y32" s="74">
        <v>0</v>
      </c>
      <c r="Z32" s="74">
        <v>0</v>
      </c>
      <c r="AA32" s="47" t="s">
        <v>312</v>
      </c>
      <c r="AB32" s="74"/>
      <c r="AC32" s="74">
        <f>W32</f>
        <v>3.8</v>
      </c>
      <c r="AD32" s="74">
        <f t="shared" si="28"/>
        <v>0</v>
      </c>
      <c r="AE32" s="74">
        <f t="shared" si="28"/>
        <v>0</v>
      </c>
      <c r="AF32" s="74">
        <f t="shared" si="28"/>
        <v>0</v>
      </c>
      <c r="AG32" s="47" t="s">
        <v>216</v>
      </c>
      <c r="AH32" s="59"/>
      <c r="AI32" s="74">
        <f>AC32</f>
        <v>3.8</v>
      </c>
      <c r="AJ32" s="74">
        <f t="shared" si="29"/>
        <v>0</v>
      </c>
      <c r="AK32" s="74">
        <f t="shared" si="29"/>
        <v>0</v>
      </c>
      <c r="AL32" s="74">
        <f t="shared" si="29"/>
        <v>0</v>
      </c>
      <c r="AM32" s="47" t="s">
        <v>217</v>
      </c>
      <c r="AN32" s="59"/>
      <c r="AO32" s="74">
        <f>AI32</f>
        <v>3.8</v>
      </c>
      <c r="AP32" s="74">
        <f t="shared" si="30"/>
        <v>0</v>
      </c>
      <c r="AQ32" s="74">
        <f t="shared" si="30"/>
        <v>0</v>
      </c>
    </row>
    <row r="33" s="21" customFormat="1" ht="66" customHeight="1" spans="1:43">
      <c r="A33" s="45">
        <v>24</v>
      </c>
      <c r="B33" s="45">
        <v>2018</v>
      </c>
      <c r="C33" s="49" t="s">
        <v>331</v>
      </c>
      <c r="D33" s="47" t="s">
        <v>219</v>
      </c>
      <c r="E33" s="59" t="s">
        <v>231</v>
      </c>
      <c r="F33" s="46" t="s">
        <v>270</v>
      </c>
      <c r="G33" s="47" t="s">
        <v>120</v>
      </c>
      <c r="H33" s="47" t="s">
        <v>332</v>
      </c>
      <c r="I33" s="59"/>
      <c r="J33" s="47" t="s">
        <v>333</v>
      </c>
      <c r="K33" s="66">
        <v>113.191388888889</v>
      </c>
      <c r="L33" s="66">
        <v>36.2958333333333</v>
      </c>
      <c r="M33" s="47" t="s">
        <v>334</v>
      </c>
      <c r="N33" s="47" t="s">
        <v>52</v>
      </c>
      <c r="O33" s="47" t="s">
        <v>335</v>
      </c>
      <c r="P33" s="59" t="s">
        <v>336</v>
      </c>
      <c r="Q33" s="47" t="s">
        <v>206</v>
      </c>
      <c r="R33" s="47" t="s">
        <v>337</v>
      </c>
      <c r="S33" s="47" t="s">
        <v>94</v>
      </c>
      <c r="T33" s="49" t="s">
        <v>128</v>
      </c>
      <c r="U33" s="59" t="s">
        <v>338</v>
      </c>
      <c r="V33" s="47" t="s">
        <v>253</v>
      </c>
      <c r="W33" s="74">
        <v>4.3</v>
      </c>
      <c r="X33" s="78">
        <v>0</v>
      </c>
      <c r="Y33" s="78">
        <v>0</v>
      </c>
      <c r="Z33" s="78">
        <v>0</v>
      </c>
      <c r="AA33" s="47" t="s">
        <v>312</v>
      </c>
      <c r="AB33" s="74"/>
      <c r="AC33" s="74">
        <f>W33</f>
        <v>4.3</v>
      </c>
      <c r="AD33" s="74">
        <f t="shared" si="28"/>
        <v>0</v>
      </c>
      <c r="AE33" s="74">
        <f t="shared" si="28"/>
        <v>0</v>
      </c>
      <c r="AF33" s="74">
        <f t="shared" si="28"/>
        <v>0</v>
      </c>
      <c r="AG33" s="47" t="s">
        <v>216</v>
      </c>
      <c r="AH33" s="59"/>
      <c r="AI33" s="74">
        <f>AC33</f>
        <v>4.3</v>
      </c>
      <c r="AJ33" s="74">
        <f t="shared" si="29"/>
        <v>0</v>
      </c>
      <c r="AK33" s="74">
        <f t="shared" si="29"/>
        <v>0</v>
      </c>
      <c r="AL33" s="74">
        <f t="shared" si="29"/>
        <v>0</v>
      </c>
      <c r="AM33" s="47" t="s">
        <v>217</v>
      </c>
      <c r="AN33" s="59"/>
      <c r="AO33" s="74">
        <f>AI33</f>
        <v>4.3</v>
      </c>
      <c r="AP33" s="74">
        <f t="shared" si="30"/>
        <v>0</v>
      </c>
      <c r="AQ33" s="74">
        <f t="shared" si="30"/>
        <v>0</v>
      </c>
    </row>
    <row r="34" s="21" customFormat="1" ht="60" customHeight="1" spans="1:43">
      <c r="A34" s="45">
        <v>25</v>
      </c>
      <c r="B34" s="45">
        <v>2018</v>
      </c>
      <c r="C34" s="49" t="s">
        <v>339</v>
      </c>
      <c r="D34" s="47" t="s">
        <v>219</v>
      </c>
      <c r="E34" s="59" t="s">
        <v>231</v>
      </c>
      <c r="F34" s="46" t="s">
        <v>270</v>
      </c>
      <c r="G34" s="47" t="s">
        <v>120</v>
      </c>
      <c r="H34" s="47" t="s">
        <v>340</v>
      </c>
      <c r="I34" s="47" t="s">
        <v>52</v>
      </c>
      <c r="J34" s="47" t="s">
        <v>341</v>
      </c>
      <c r="K34" s="66">
        <v>113.129722222222</v>
      </c>
      <c r="L34" s="66">
        <v>36.2916666666667</v>
      </c>
      <c r="M34" s="47" t="s">
        <v>342</v>
      </c>
      <c r="N34" s="47" t="s">
        <v>52</v>
      </c>
      <c r="O34" s="47" t="s">
        <v>340</v>
      </c>
      <c r="P34" s="59" t="s">
        <v>343</v>
      </c>
      <c r="Q34" s="47" t="s">
        <v>126</v>
      </c>
      <c r="R34" s="59" t="s">
        <v>344</v>
      </c>
      <c r="S34" s="47" t="s">
        <v>126</v>
      </c>
      <c r="T34" s="49" t="s">
        <v>277</v>
      </c>
      <c r="U34" s="59" t="s">
        <v>345</v>
      </c>
      <c r="V34" s="47" t="s">
        <v>126</v>
      </c>
      <c r="W34" s="74">
        <v>1.2</v>
      </c>
      <c r="X34" s="79" t="s">
        <v>195</v>
      </c>
      <c r="Y34" s="74">
        <v>0.8</v>
      </c>
      <c r="Z34" s="74">
        <v>0</v>
      </c>
      <c r="AA34" s="47" t="s">
        <v>196</v>
      </c>
      <c r="AB34" s="74"/>
      <c r="AC34" s="74">
        <v>0</v>
      </c>
      <c r="AD34" s="74">
        <v>0</v>
      </c>
      <c r="AE34" s="74">
        <v>0</v>
      </c>
      <c r="AF34" s="74">
        <v>0.019</v>
      </c>
      <c r="AG34" s="47" t="s">
        <v>75</v>
      </c>
      <c r="AH34" s="59"/>
      <c r="AI34" s="59" t="s">
        <v>84</v>
      </c>
      <c r="AJ34" s="59" t="s">
        <v>84</v>
      </c>
      <c r="AK34" s="59" t="s">
        <v>84</v>
      </c>
      <c r="AL34" s="59" t="s">
        <v>84</v>
      </c>
      <c r="AM34" s="47" t="s">
        <v>76</v>
      </c>
      <c r="AN34" s="59"/>
      <c r="AO34" s="48">
        <v>0</v>
      </c>
      <c r="AP34" s="48">
        <v>0</v>
      </c>
      <c r="AQ34" s="48">
        <v>0</v>
      </c>
    </row>
    <row r="35" s="21" customFormat="1" ht="60" customHeight="1" spans="1:43">
      <c r="A35" s="45">
        <v>26</v>
      </c>
      <c r="B35" s="45">
        <v>2018</v>
      </c>
      <c r="C35" s="49" t="s">
        <v>346</v>
      </c>
      <c r="D35" s="47" t="s">
        <v>219</v>
      </c>
      <c r="E35" s="59" t="s">
        <v>231</v>
      </c>
      <c r="F35" s="46" t="s">
        <v>270</v>
      </c>
      <c r="G35" s="47" t="s">
        <v>120</v>
      </c>
      <c r="H35" s="47" t="s">
        <v>121</v>
      </c>
      <c r="I35" s="59"/>
      <c r="J35" s="47" t="s">
        <v>347</v>
      </c>
      <c r="K35" s="66">
        <v>113.193533333333</v>
      </c>
      <c r="L35" s="66">
        <v>36.2964277777778</v>
      </c>
      <c r="M35" s="47" t="s">
        <v>348</v>
      </c>
      <c r="N35" s="47" t="s">
        <v>52</v>
      </c>
      <c r="O35" s="47" t="s">
        <v>348</v>
      </c>
      <c r="P35" s="47" t="s">
        <v>349</v>
      </c>
      <c r="Q35" s="47" t="s">
        <v>206</v>
      </c>
      <c r="R35" s="47" t="s">
        <v>350</v>
      </c>
      <c r="S35" s="47" t="s">
        <v>94</v>
      </c>
      <c r="T35" s="45" t="s">
        <v>351</v>
      </c>
      <c r="U35" s="45" t="s">
        <v>351</v>
      </c>
      <c r="V35" s="45" t="s">
        <v>351</v>
      </c>
      <c r="W35" s="45" t="s">
        <v>351</v>
      </c>
      <c r="X35" s="45" t="s">
        <v>351</v>
      </c>
      <c r="Y35" s="45" t="s">
        <v>351</v>
      </c>
      <c r="Z35" s="74"/>
      <c r="AA35" s="47" t="s">
        <v>312</v>
      </c>
      <c r="AB35" s="74"/>
      <c r="AC35" s="74" t="str">
        <f t="shared" ref="AC35:AC43" si="31">W35</f>
        <v>-</v>
      </c>
      <c r="AD35" s="74" t="str">
        <f t="shared" ref="AD35:AF43" si="32">X35</f>
        <v>-</v>
      </c>
      <c r="AE35" s="74" t="str">
        <f t="shared" si="32"/>
        <v>-</v>
      </c>
      <c r="AF35" s="74">
        <f t="shared" si="32"/>
        <v>0</v>
      </c>
      <c r="AG35" s="47" t="s">
        <v>216</v>
      </c>
      <c r="AH35" s="59"/>
      <c r="AI35" s="74" t="str">
        <f t="shared" ref="AI35:AI44" si="33">AC35</f>
        <v>-</v>
      </c>
      <c r="AJ35" s="74" t="str">
        <f t="shared" ref="AJ35:AL44" si="34">AD35</f>
        <v>-</v>
      </c>
      <c r="AK35" s="74" t="str">
        <f t="shared" si="34"/>
        <v>-</v>
      </c>
      <c r="AL35" s="74">
        <f t="shared" si="34"/>
        <v>0</v>
      </c>
      <c r="AM35" s="47" t="s">
        <v>217</v>
      </c>
      <c r="AN35" s="59"/>
      <c r="AO35" s="74" t="str">
        <f t="shared" ref="AO35:AO44" si="35">AI35</f>
        <v>-</v>
      </c>
      <c r="AP35" s="74" t="str">
        <f t="shared" ref="AP35:AR44" si="36">AJ35</f>
        <v>-</v>
      </c>
      <c r="AQ35" s="74" t="str">
        <f t="shared" si="36"/>
        <v>-</v>
      </c>
    </row>
    <row r="36" s="21" customFormat="1" ht="60" customHeight="1" spans="1:43">
      <c r="A36" s="45">
        <v>27</v>
      </c>
      <c r="B36" s="45">
        <v>2018</v>
      </c>
      <c r="C36" s="49" t="s">
        <v>352</v>
      </c>
      <c r="D36" s="47" t="s">
        <v>219</v>
      </c>
      <c r="E36" s="59" t="s">
        <v>231</v>
      </c>
      <c r="F36" s="46" t="s">
        <v>270</v>
      </c>
      <c r="G36" s="47" t="s">
        <v>120</v>
      </c>
      <c r="H36" s="47" t="s">
        <v>121</v>
      </c>
      <c r="I36" s="47" t="s">
        <v>48</v>
      </c>
      <c r="J36" s="47" t="s">
        <v>353</v>
      </c>
      <c r="K36" s="66">
        <v>112.36</v>
      </c>
      <c r="L36" s="66">
        <v>36</v>
      </c>
      <c r="M36" s="47" t="s">
        <v>354</v>
      </c>
      <c r="N36" s="47" t="s">
        <v>52</v>
      </c>
      <c r="O36" s="47" t="s">
        <v>355</v>
      </c>
      <c r="P36" s="59" t="s">
        <v>356</v>
      </c>
      <c r="Q36" s="47" t="s">
        <v>357</v>
      </c>
      <c r="R36" s="59" t="s">
        <v>358</v>
      </c>
      <c r="S36" s="59" t="s">
        <v>359</v>
      </c>
      <c r="T36" s="49" t="s">
        <v>128</v>
      </c>
      <c r="U36" s="59" t="s">
        <v>360</v>
      </c>
      <c r="V36" s="59" t="s">
        <v>361</v>
      </c>
      <c r="W36" s="80">
        <v>3.2</v>
      </c>
      <c r="X36" s="80">
        <v>0</v>
      </c>
      <c r="Y36" s="80">
        <v>0</v>
      </c>
      <c r="Z36" s="80">
        <v>0</v>
      </c>
      <c r="AA36" s="47" t="s">
        <v>312</v>
      </c>
      <c r="AB36" s="74"/>
      <c r="AC36" s="74">
        <f t="shared" si="31"/>
        <v>3.2</v>
      </c>
      <c r="AD36" s="74">
        <f t="shared" si="32"/>
        <v>0</v>
      </c>
      <c r="AE36" s="74">
        <f t="shared" si="32"/>
        <v>0</v>
      </c>
      <c r="AF36" s="74">
        <f t="shared" si="32"/>
        <v>0</v>
      </c>
      <c r="AG36" s="47" t="s">
        <v>216</v>
      </c>
      <c r="AH36" s="59"/>
      <c r="AI36" s="74">
        <f t="shared" si="33"/>
        <v>3.2</v>
      </c>
      <c r="AJ36" s="74">
        <f t="shared" si="34"/>
        <v>0</v>
      </c>
      <c r="AK36" s="74">
        <f t="shared" si="34"/>
        <v>0</v>
      </c>
      <c r="AL36" s="74">
        <f t="shared" si="34"/>
        <v>0</v>
      </c>
      <c r="AM36" s="47" t="s">
        <v>217</v>
      </c>
      <c r="AN36" s="59"/>
      <c r="AO36" s="74">
        <f t="shared" si="35"/>
        <v>3.2</v>
      </c>
      <c r="AP36" s="74">
        <f t="shared" si="36"/>
        <v>0</v>
      </c>
      <c r="AQ36" s="74">
        <f t="shared" si="36"/>
        <v>0</v>
      </c>
    </row>
    <row r="37" s="21" customFormat="1" ht="66" customHeight="1" spans="1:43">
      <c r="A37" s="45">
        <v>28</v>
      </c>
      <c r="B37" s="45">
        <v>2018</v>
      </c>
      <c r="C37" s="49" t="s">
        <v>362</v>
      </c>
      <c r="D37" s="47" t="s">
        <v>219</v>
      </c>
      <c r="E37" s="59" t="s">
        <v>231</v>
      </c>
      <c r="F37" s="46" t="s">
        <v>270</v>
      </c>
      <c r="G37" s="47" t="s">
        <v>120</v>
      </c>
      <c r="H37" s="47" t="s">
        <v>303</v>
      </c>
      <c r="I37" s="47" t="s">
        <v>52</v>
      </c>
      <c r="J37" s="47" t="s">
        <v>363</v>
      </c>
      <c r="K37" s="66">
        <v>113.128333333333</v>
      </c>
      <c r="L37" s="66">
        <v>36.2927777777778</v>
      </c>
      <c r="M37" s="47" t="s">
        <v>364</v>
      </c>
      <c r="N37" s="47" t="s">
        <v>52</v>
      </c>
      <c r="O37" s="47" t="s">
        <v>303</v>
      </c>
      <c r="P37" s="59" t="s">
        <v>365</v>
      </c>
      <c r="Q37" s="47" t="s">
        <v>94</v>
      </c>
      <c r="R37" s="47" t="s">
        <v>366</v>
      </c>
      <c r="S37" s="59" t="s">
        <v>367</v>
      </c>
      <c r="T37" s="49" t="s">
        <v>368</v>
      </c>
      <c r="U37" s="59" t="s">
        <v>369</v>
      </c>
      <c r="V37" s="47" t="s">
        <v>94</v>
      </c>
      <c r="W37" s="74">
        <v>5.2</v>
      </c>
      <c r="X37" s="74">
        <v>27</v>
      </c>
      <c r="Y37" s="74">
        <v>32</v>
      </c>
      <c r="Z37" s="74">
        <v>0</v>
      </c>
      <c r="AA37" s="47" t="s">
        <v>312</v>
      </c>
      <c r="AB37" s="74"/>
      <c r="AC37" s="74">
        <f t="shared" si="31"/>
        <v>5.2</v>
      </c>
      <c r="AD37" s="74">
        <f t="shared" si="32"/>
        <v>27</v>
      </c>
      <c r="AE37" s="74">
        <f t="shared" si="32"/>
        <v>32</v>
      </c>
      <c r="AF37" s="74">
        <f t="shared" si="32"/>
        <v>0</v>
      </c>
      <c r="AG37" s="47" t="s">
        <v>216</v>
      </c>
      <c r="AH37" s="59"/>
      <c r="AI37" s="74">
        <f t="shared" si="33"/>
        <v>5.2</v>
      </c>
      <c r="AJ37" s="74">
        <f t="shared" si="34"/>
        <v>27</v>
      </c>
      <c r="AK37" s="74">
        <f t="shared" si="34"/>
        <v>32</v>
      </c>
      <c r="AL37" s="74">
        <f t="shared" si="34"/>
        <v>0</v>
      </c>
      <c r="AM37" s="47" t="s">
        <v>217</v>
      </c>
      <c r="AN37" s="59"/>
      <c r="AO37" s="74">
        <f t="shared" si="35"/>
        <v>5.2</v>
      </c>
      <c r="AP37" s="74">
        <f t="shared" si="36"/>
        <v>27</v>
      </c>
      <c r="AQ37" s="74">
        <f t="shared" si="36"/>
        <v>32</v>
      </c>
    </row>
    <row r="38" s="21" customFormat="1" ht="69" customHeight="1" spans="1:43">
      <c r="A38" s="45">
        <v>29</v>
      </c>
      <c r="B38" s="45">
        <v>2018</v>
      </c>
      <c r="C38" s="49" t="s">
        <v>370</v>
      </c>
      <c r="D38" s="47" t="s">
        <v>219</v>
      </c>
      <c r="E38" s="59" t="s">
        <v>231</v>
      </c>
      <c r="F38" s="46" t="s">
        <v>371</v>
      </c>
      <c r="G38" s="47" t="s">
        <v>120</v>
      </c>
      <c r="H38" s="47" t="s">
        <v>121</v>
      </c>
      <c r="I38" s="47" t="s">
        <v>52</v>
      </c>
      <c r="J38" s="47" t="s">
        <v>372</v>
      </c>
      <c r="K38" s="66">
        <v>113.154341666667</v>
      </c>
      <c r="L38" s="66">
        <v>36.231675</v>
      </c>
      <c r="M38" s="47" t="s">
        <v>327</v>
      </c>
      <c r="N38" s="47" t="s">
        <v>52</v>
      </c>
      <c r="O38" s="47" t="s">
        <v>373</v>
      </c>
      <c r="P38" s="59" t="s">
        <v>374</v>
      </c>
      <c r="Q38" s="47" t="s">
        <v>126</v>
      </c>
      <c r="R38" s="59" t="s">
        <v>322</v>
      </c>
      <c r="S38" s="47" t="s">
        <v>126</v>
      </c>
      <c r="T38" s="49" t="s">
        <v>128</v>
      </c>
      <c r="U38" s="59" t="s">
        <v>375</v>
      </c>
      <c r="V38" s="47" t="s">
        <v>130</v>
      </c>
      <c r="W38" s="74">
        <v>3.9</v>
      </c>
      <c r="X38" s="74">
        <v>0</v>
      </c>
      <c r="Y38" s="74">
        <v>0</v>
      </c>
      <c r="Z38" s="74">
        <v>0</v>
      </c>
      <c r="AA38" s="47" t="s">
        <v>312</v>
      </c>
      <c r="AB38" s="74"/>
      <c r="AC38" s="74">
        <f t="shared" si="31"/>
        <v>3.9</v>
      </c>
      <c r="AD38" s="74">
        <f t="shared" si="32"/>
        <v>0</v>
      </c>
      <c r="AE38" s="74">
        <f t="shared" si="32"/>
        <v>0</v>
      </c>
      <c r="AF38" s="74">
        <f t="shared" si="32"/>
        <v>0</v>
      </c>
      <c r="AG38" s="47" t="s">
        <v>216</v>
      </c>
      <c r="AH38" s="59"/>
      <c r="AI38" s="74">
        <f t="shared" si="33"/>
        <v>3.9</v>
      </c>
      <c r="AJ38" s="74">
        <f t="shared" si="34"/>
        <v>0</v>
      </c>
      <c r="AK38" s="74">
        <f t="shared" si="34"/>
        <v>0</v>
      </c>
      <c r="AL38" s="74">
        <f t="shared" si="34"/>
        <v>0</v>
      </c>
      <c r="AM38" s="47" t="s">
        <v>217</v>
      </c>
      <c r="AN38" s="59"/>
      <c r="AO38" s="74">
        <f t="shared" si="35"/>
        <v>3.9</v>
      </c>
      <c r="AP38" s="74">
        <f t="shared" si="36"/>
        <v>0</v>
      </c>
      <c r="AQ38" s="74">
        <f t="shared" si="36"/>
        <v>0</v>
      </c>
    </row>
    <row r="39" s="21" customFormat="1" ht="66" customHeight="1" spans="1:43">
      <c r="A39" s="45">
        <v>30</v>
      </c>
      <c r="B39" s="45">
        <v>2018</v>
      </c>
      <c r="C39" s="49" t="s">
        <v>376</v>
      </c>
      <c r="D39" s="47" t="s">
        <v>219</v>
      </c>
      <c r="E39" s="59" t="s">
        <v>231</v>
      </c>
      <c r="F39" s="46" t="s">
        <v>371</v>
      </c>
      <c r="G39" s="47" t="s">
        <v>120</v>
      </c>
      <c r="H39" s="47" t="s">
        <v>121</v>
      </c>
      <c r="I39" s="47" t="s">
        <v>52</v>
      </c>
      <c r="J39" s="47" t="s">
        <v>377</v>
      </c>
      <c r="K39" s="66">
        <v>113.148830555556</v>
      </c>
      <c r="L39" s="66">
        <v>36.2048583333333</v>
      </c>
      <c r="M39" s="47" t="s">
        <v>327</v>
      </c>
      <c r="N39" s="47" t="s">
        <v>52</v>
      </c>
      <c r="O39" s="59" t="s">
        <v>351</v>
      </c>
      <c r="P39" s="59" t="s">
        <v>351</v>
      </c>
      <c r="Q39" s="59" t="s">
        <v>351</v>
      </c>
      <c r="R39" s="59" t="s">
        <v>351</v>
      </c>
      <c r="S39" s="59" t="s">
        <v>351</v>
      </c>
      <c r="T39" s="59" t="s">
        <v>351</v>
      </c>
      <c r="U39" s="59" t="s">
        <v>351</v>
      </c>
      <c r="V39" s="59" t="s">
        <v>351</v>
      </c>
      <c r="W39" s="74">
        <v>3.6</v>
      </c>
      <c r="X39" s="74">
        <v>0</v>
      </c>
      <c r="Y39" s="74">
        <v>0</v>
      </c>
      <c r="Z39" s="74">
        <v>0</v>
      </c>
      <c r="AA39" s="47" t="s">
        <v>312</v>
      </c>
      <c r="AB39" s="74"/>
      <c r="AC39" s="74">
        <f t="shared" si="31"/>
        <v>3.6</v>
      </c>
      <c r="AD39" s="74">
        <f t="shared" si="32"/>
        <v>0</v>
      </c>
      <c r="AE39" s="74">
        <f t="shared" si="32"/>
        <v>0</v>
      </c>
      <c r="AF39" s="74">
        <f t="shared" si="32"/>
        <v>0</v>
      </c>
      <c r="AG39" s="47" t="s">
        <v>216</v>
      </c>
      <c r="AH39" s="59"/>
      <c r="AI39" s="74">
        <f t="shared" si="33"/>
        <v>3.6</v>
      </c>
      <c r="AJ39" s="74">
        <f t="shared" si="34"/>
        <v>0</v>
      </c>
      <c r="AK39" s="74">
        <f t="shared" si="34"/>
        <v>0</v>
      </c>
      <c r="AL39" s="74">
        <f t="shared" si="34"/>
        <v>0</v>
      </c>
      <c r="AM39" s="47" t="s">
        <v>217</v>
      </c>
      <c r="AN39" s="59"/>
      <c r="AO39" s="74">
        <f t="shared" si="35"/>
        <v>3.6</v>
      </c>
      <c r="AP39" s="74">
        <f t="shared" si="36"/>
        <v>0</v>
      </c>
      <c r="AQ39" s="74">
        <f t="shared" si="36"/>
        <v>0</v>
      </c>
    </row>
    <row r="40" s="21" customFormat="1" ht="60" customHeight="1" spans="1:43">
      <c r="A40" s="45">
        <v>31</v>
      </c>
      <c r="B40" s="45">
        <v>2018</v>
      </c>
      <c r="C40" s="49" t="s">
        <v>378</v>
      </c>
      <c r="D40" s="47" t="s">
        <v>219</v>
      </c>
      <c r="E40" s="59" t="s">
        <v>231</v>
      </c>
      <c r="F40" s="46" t="s">
        <v>379</v>
      </c>
      <c r="G40" s="47" t="s">
        <v>120</v>
      </c>
      <c r="H40" s="47" t="s">
        <v>380</v>
      </c>
      <c r="I40" s="47" t="s">
        <v>52</v>
      </c>
      <c r="J40" s="59" t="s">
        <v>381</v>
      </c>
      <c r="K40" s="66">
        <v>113.149730555556</v>
      </c>
      <c r="L40" s="66">
        <v>36.2404055555556</v>
      </c>
      <c r="M40" s="47" t="s">
        <v>382</v>
      </c>
      <c r="N40" s="47" t="s">
        <v>52</v>
      </c>
      <c r="O40" s="47" t="s">
        <v>380</v>
      </c>
      <c r="P40" s="47" t="s">
        <v>383</v>
      </c>
      <c r="Q40" s="47" t="s">
        <v>94</v>
      </c>
      <c r="R40" s="47" t="s">
        <v>383</v>
      </c>
      <c r="S40" s="47" t="s">
        <v>94</v>
      </c>
      <c r="T40" s="49" t="s">
        <v>384</v>
      </c>
      <c r="U40" s="59" t="s">
        <v>385</v>
      </c>
      <c r="V40" s="47" t="s">
        <v>386</v>
      </c>
      <c r="W40" s="74">
        <v>4.9</v>
      </c>
      <c r="X40" s="74">
        <v>0</v>
      </c>
      <c r="Y40" s="74">
        <v>0</v>
      </c>
      <c r="Z40" s="74">
        <v>0</v>
      </c>
      <c r="AA40" s="47" t="s">
        <v>312</v>
      </c>
      <c r="AB40" s="74"/>
      <c r="AC40" s="74">
        <f t="shared" si="31"/>
        <v>4.9</v>
      </c>
      <c r="AD40" s="74">
        <f t="shared" si="32"/>
        <v>0</v>
      </c>
      <c r="AE40" s="74">
        <f t="shared" si="32"/>
        <v>0</v>
      </c>
      <c r="AF40" s="74">
        <f t="shared" si="32"/>
        <v>0</v>
      </c>
      <c r="AG40" s="47" t="s">
        <v>216</v>
      </c>
      <c r="AH40" s="59"/>
      <c r="AI40" s="74">
        <f t="shared" si="33"/>
        <v>4.9</v>
      </c>
      <c r="AJ40" s="74">
        <f t="shared" si="34"/>
        <v>0</v>
      </c>
      <c r="AK40" s="74">
        <f t="shared" si="34"/>
        <v>0</v>
      </c>
      <c r="AL40" s="74">
        <f t="shared" si="34"/>
        <v>0</v>
      </c>
      <c r="AM40" s="47" t="s">
        <v>217</v>
      </c>
      <c r="AN40" s="59"/>
      <c r="AO40" s="74">
        <f t="shared" si="35"/>
        <v>4.9</v>
      </c>
      <c r="AP40" s="74">
        <f t="shared" si="36"/>
        <v>0</v>
      </c>
      <c r="AQ40" s="74">
        <f t="shared" si="36"/>
        <v>0</v>
      </c>
    </row>
    <row r="41" s="21" customFormat="1" ht="70" customHeight="1" spans="1:43">
      <c r="A41" s="45">
        <v>32</v>
      </c>
      <c r="B41" s="45">
        <v>2018</v>
      </c>
      <c r="C41" s="49" t="s">
        <v>387</v>
      </c>
      <c r="D41" s="47" t="s">
        <v>219</v>
      </c>
      <c r="E41" s="59" t="s">
        <v>231</v>
      </c>
      <c r="F41" s="46" t="s">
        <v>379</v>
      </c>
      <c r="G41" s="47" t="s">
        <v>120</v>
      </c>
      <c r="H41" s="47" t="s">
        <v>121</v>
      </c>
      <c r="I41" s="47" t="s">
        <v>52</v>
      </c>
      <c r="J41" s="47" t="s">
        <v>388</v>
      </c>
      <c r="K41" s="66">
        <v>110.3375</v>
      </c>
      <c r="L41" s="66">
        <v>35.6722222222222</v>
      </c>
      <c r="M41" s="47" t="s">
        <v>389</v>
      </c>
      <c r="N41" s="47" t="s">
        <v>52</v>
      </c>
      <c r="O41" s="47" t="s">
        <v>124</v>
      </c>
      <c r="P41" s="59" t="s">
        <v>390</v>
      </c>
      <c r="Q41" s="47" t="s">
        <v>391</v>
      </c>
      <c r="R41" s="47" t="s">
        <v>392</v>
      </c>
      <c r="S41" s="47" t="s">
        <v>391</v>
      </c>
      <c r="T41" s="49" t="s">
        <v>128</v>
      </c>
      <c r="U41" s="59" t="s">
        <v>393</v>
      </c>
      <c r="V41" s="47" t="s">
        <v>170</v>
      </c>
      <c r="W41" s="74">
        <v>4.6</v>
      </c>
      <c r="X41" s="74">
        <v>0</v>
      </c>
      <c r="Y41" s="74">
        <v>0.786</v>
      </c>
      <c r="Z41" s="74">
        <v>0.019</v>
      </c>
      <c r="AA41" s="47" t="s">
        <v>312</v>
      </c>
      <c r="AB41" s="74"/>
      <c r="AC41" s="74">
        <f t="shared" si="31"/>
        <v>4.6</v>
      </c>
      <c r="AD41" s="74">
        <f t="shared" si="32"/>
        <v>0</v>
      </c>
      <c r="AE41" s="74">
        <f t="shared" si="32"/>
        <v>0.786</v>
      </c>
      <c r="AF41" s="74">
        <f t="shared" si="32"/>
        <v>0.019</v>
      </c>
      <c r="AG41" s="47" t="s">
        <v>216</v>
      </c>
      <c r="AH41" s="59"/>
      <c r="AI41" s="74">
        <f t="shared" si="33"/>
        <v>4.6</v>
      </c>
      <c r="AJ41" s="74">
        <f t="shared" si="34"/>
        <v>0</v>
      </c>
      <c r="AK41" s="74">
        <f t="shared" si="34"/>
        <v>0.786</v>
      </c>
      <c r="AL41" s="74">
        <f t="shared" si="34"/>
        <v>0.019</v>
      </c>
      <c r="AM41" s="47" t="s">
        <v>217</v>
      </c>
      <c r="AN41" s="59"/>
      <c r="AO41" s="74">
        <f t="shared" si="35"/>
        <v>4.6</v>
      </c>
      <c r="AP41" s="74">
        <f t="shared" si="36"/>
        <v>0</v>
      </c>
      <c r="AQ41" s="74">
        <f t="shared" si="36"/>
        <v>0.786</v>
      </c>
    </row>
    <row r="42" s="21" customFormat="1" ht="72" customHeight="1" spans="1:43">
      <c r="A42" s="45">
        <v>33</v>
      </c>
      <c r="B42" s="45">
        <v>2018</v>
      </c>
      <c r="C42" s="49" t="s">
        <v>394</v>
      </c>
      <c r="D42" s="47" t="s">
        <v>219</v>
      </c>
      <c r="E42" s="59" t="s">
        <v>231</v>
      </c>
      <c r="F42" s="46" t="s">
        <v>379</v>
      </c>
      <c r="G42" s="47" t="s">
        <v>120</v>
      </c>
      <c r="H42" s="47" t="s">
        <v>121</v>
      </c>
      <c r="I42" s="47" t="s">
        <v>52</v>
      </c>
      <c r="J42" s="47" t="s">
        <v>395</v>
      </c>
      <c r="K42" s="59" t="s">
        <v>396</v>
      </c>
      <c r="L42" s="66">
        <v>36.23</v>
      </c>
      <c r="M42" s="59" t="s">
        <v>397</v>
      </c>
      <c r="N42" s="47" t="s">
        <v>52</v>
      </c>
      <c r="O42" s="47" t="s">
        <v>327</v>
      </c>
      <c r="P42" s="59" t="s">
        <v>374</v>
      </c>
      <c r="Q42" s="47" t="s">
        <v>126</v>
      </c>
      <c r="R42" s="59" t="s">
        <v>148</v>
      </c>
      <c r="S42" s="47" t="s">
        <v>126</v>
      </c>
      <c r="T42" s="49" t="s">
        <v>128</v>
      </c>
      <c r="U42" s="59" t="s">
        <v>336</v>
      </c>
      <c r="V42" s="47" t="s">
        <v>130</v>
      </c>
      <c r="W42" s="74">
        <v>3.9</v>
      </c>
      <c r="X42" s="74">
        <v>0</v>
      </c>
      <c r="Y42" s="74">
        <v>0</v>
      </c>
      <c r="Z42" s="74">
        <v>0</v>
      </c>
      <c r="AA42" s="47" t="s">
        <v>312</v>
      </c>
      <c r="AB42" s="74"/>
      <c r="AC42" s="74">
        <f t="shared" si="31"/>
        <v>3.9</v>
      </c>
      <c r="AD42" s="74">
        <f t="shared" si="32"/>
        <v>0</v>
      </c>
      <c r="AE42" s="74">
        <f t="shared" si="32"/>
        <v>0</v>
      </c>
      <c r="AF42" s="74">
        <f t="shared" si="32"/>
        <v>0</v>
      </c>
      <c r="AG42" s="47" t="s">
        <v>216</v>
      </c>
      <c r="AH42" s="59"/>
      <c r="AI42" s="74">
        <f t="shared" si="33"/>
        <v>3.9</v>
      </c>
      <c r="AJ42" s="74">
        <f t="shared" si="34"/>
        <v>0</v>
      </c>
      <c r="AK42" s="74">
        <f t="shared" si="34"/>
        <v>0</v>
      </c>
      <c r="AL42" s="74">
        <f t="shared" si="34"/>
        <v>0</v>
      </c>
      <c r="AM42" s="47" t="s">
        <v>217</v>
      </c>
      <c r="AN42" s="59"/>
      <c r="AO42" s="74">
        <f t="shared" si="35"/>
        <v>3.9</v>
      </c>
      <c r="AP42" s="74">
        <f t="shared" si="36"/>
        <v>0</v>
      </c>
      <c r="AQ42" s="74">
        <f t="shared" si="36"/>
        <v>0</v>
      </c>
    </row>
    <row r="43" s="21" customFormat="1" ht="72" customHeight="1" spans="1:43">
      <c r="A43" s="45">
        <v>34</v>
      </c>
      <c r="B43" s="45">
        <v>2018</v>
      </c>
      <c r="C43" s="49" t="s">
        <v>398</v>
      </c>
      <c r="D43" s="47" t="s">
        <v>219</v>
      </c>
      <c r="E43" s="59" t="s">
        <v>231</v>
      </c>
      <c r="F43" s="46" t="s">
        <v>399</v>
      </c>
      <c r="G43" s="47" t="s">
        <v>120</v>
      </c>
      <c r="H43" s="47" t="s">
        <v>121</v>
      </c>
      <c r="I43" s="47" t="s">
        <v>52</v>
      </c>
      <c r="J43" s="47" t="s">
        <v>400</v>
      </c>
      <c r="K43" s="66">
        <v>112.983333333333</v>
      </c>
      <c r="L43" s="66">
        <v>36.1166666666667</v>
      </c>
      <c r="M43" s="47" t="s">
        <v>327</v>
      </c>
      <c r="N43" s="47" t="s">
        <v>52</v>
      </c>
      <c r="O43" s="47" t="s">
        <v>327</v>
      </c>
      <c r="P43" s="59" t="s">
        <v>374</v>
      </c>
      <c r="Q43" s="47" t="s">
        <v>126</v>
      </c>
      <c r="R43" s="59" t="s">
        <v>308</v>
      </c>
      <c r="S43" s="47" t="s">
        <v>126</v>
      </c>
      <c r="T43" s="49" t="s">
        <v>128</v>
      </c>
      <c r="U43" s="59" t="s">
        <v>336</v>
      </c>
      <c r="V43" s="47" t="s">
        <v>130</v>
      </c>
      <c r="W43" s="74">
        <v>4</v>
      </c>
      <c r="X43" s="74">
        <v>0</v>
      </c>
      <c r="Y43" s="74">
        <v>0</v>
      </c>
      <c r="Z43" s="74">
        <v>0</v>
      </c>
      <c r="AA43" s="47" t="s">
        <v>312</v>
      </c>
      <c r="AB43" s="74"/>
      <c r="AC43" s="74">
        <f t="shared" si="31"/>
        <v>4</v>
      </c>
      <c r="AD43" s="74">
        <f t="shared" si="32"/>
        <v>0</v>
      </c>
      <c r="AE43" s="74">
        <f t="shared" si="32"/>
        <v>0</v>
      </c>
      <c r="AF43" s="74">
        <f t="shared" si="32"/>
        <v>0</v>
      </c>
      <c r="AG43" s="47" t="s">
        <v>216</v>
      </c>
      <c r="AH43" s="59"/>
      <c r="AI43" s="74">
        <f t="shared" si="33"/>
        <v>4</v>
      </c>
      <c r="AJ43" s="74">
        <f t="shared" si="34"/>
        <v>0</v>
      </c>
      <c r="AK43" s="74">
        <f t="shared" si="34"/>
        <v>0</v>
      </c>
      <c r="AL43" s="74">
        <f t="shared" si="34"/>
        <v>0</v>
      </c>
      <c r="AM43" s="47" t="s">
        <v>217</v>
      </c>
      <c r="AN43" s="59"/>
      <c r="AO43" s="74">
        <f t="shared" si="35"/>
        <v>4</v>
      </c>
      <c r="AP43" s="74">
        <f t="shared" si="36"/>
        <v>0</v>
      </c>
      <c r="AQ43" s="74">
        <f t="shared" si="36"/>
        <v>0</v>
      </c>
    </row>
    <row r="44" s="22" customFormat="1" ht="60" customHeight="1" spans="1:43">
      <c r="A44" s="45">
        <v>35</v>
      </c>
      <c r="B44" s="45">
        <v>2018</v>
      </c>
      <c r="C44" s="49" t="s">
        <v>401</v>
      </c>
      <c r="D44" s="47" t="s">
        <v>219</v>
      </c>
      <c r="E44" s="59" t="s">
        <v>231</v>
      </c>
      <c r="F44" s="46" t="s">
        <v>399</v>
      </c>
      <c r="G44" s="47" t="s">
        <v>120</v>
      </c>
      <c r="H44" s="47" t="s">
        <v>121</v>
      </c>
      <c r="I44" s="47" t="s">
        <v>48</v>
      </c>
      <c r="J44" s="47" t="s">
        <v>402</v>
      </c>
      <c r="K44" s="59">
        <v>113.139444</v>
      </c>
      <c r="L44" s="59">
        <v>36.298333</v>
      </c>
      <c r="M44" s="59" t="s">
        <v>403</v>
      </c>
      <c r="N44" s="47" t="s">
        <v>52</v>
      </c>
      <c r="O44" s="47" t="s">
        <v>121</v>
      </c>
      <c r="P44" s="59" t="s">
        <v>404</v>
      </c>
      <c r="Q44" s="47" t="s">
        <v>94</v>
      </c>
      <c r="R44" s="59" t="s">
        <v>405</v>
      </c>
      <c r="S44" s="47" t="s">
        <v>94</v>
      </c>
      <c r="T44" s="49" t="s">
        <v>406</v>
      </c>
      <c r="U44" s="59" t="s">
        <v>407</v>
      </c>
      <c r="V44" s="47" t="s">
        <v>94</v>
      </c>
      <c r="W44" s="74">
        <v>1585.6</v>
      </c>
      <c r="X44" s="74">
        <v>739.2</v>
      </c>
      <c r="Y44" s="74">
        <v>8870.4</v>
      </c>
      <c r="Z44" s="74">
        <v>0</v>
      </c>
      <c r="AA44" s="47" t="s">
        <v>408</v>
      </c>
      <c r="AB44" s="74"/>
      <c r="AC44" s="74">
        <f>W44*1.2</f>
        <v>1902.72</v>
      </c>
      <c r="AD44" s="74">
        <f t="shared" ref="AD44:AF44" si="37">X44*1.2</f>
        <v>887.04</v>
      </c>
      <c r="AE44" s="74">
        <f t="shared" si="37"/>
        <v>10644.48</v>
      </c>
      <c r="AF44" s="74">
        <f t="shared" si="37"/>
        <v>0</v>
      </c>
      <c r="AG44" s="47" t="s">
        <v>409</v>
      </c>
      <c r="AH44" s="59"/>
      <c r="AI44" s="74">
        <f t="shared" si="33"/>
        <v>1902.72</v>
      </c>
      <c r="AJ44" s="74">
        <f t="shared" si="34"/>
        <v>887.04</v>
      </c>
      <c r="AK44" s="74">
        <f t="shared" si="34"/>
        <v>10644.48</v>
      </c>
      <c r="AL44" s="74">
        <f t="shared" si="34"/>
        <v>0</v>
      </c>
      <c r="AM44" s="47" t="s">
        <v>133</v>
      </c>
      <c r="AN44" s="59"/>
      <c r="AO44" s="74">
        <f t="shared" si="35"/>
        <v>1902.72</v>
      </c>
      <c r="AP44" s="74">
        <f t="shared" si="36"/>
        <v>887.04</v>
      </c>
      <c r="AQ44" s="74">
        <f t="shared" si="36"/>
        <v>10644.48</v>
      </c>
    </row>
    <row r="45" s="21" customFormat="1" ht="65" customHeight="1" spans="1:43">
      <c r="A45" s="45">
        <v>36</v>
      </c>
      <c r="B45" s="45">
        <v>2018</v>
      </c>
      <c r="C45" s="46" t="s">
        <v>410</v>
      </c>
      <c r="D45" s="47" t="s">
        <v>411</v>
      </c>
      <c r="E45" s="48">
        <v>140427</v>
      </c>
      <c r="F45" s="46" t="s">
        <v>412</v>
      </c>
      <c r="G45" s="47" t="s">
        <v>233</v>
      </c>
      <c r="H45" s="47" t="s">
        <v>233</v>
      </c>
      <c r="I45" s="47" t="s">
        <v>48</v>
      </c>
      <c r="J45" s="47" t="s">
        <v>413</v>
      </c>
      <c r="K45" s="66">
        <v>113.232451</v>
      </c>
      <c r="L45" s="66">
        <v>36.160352</v>
      </c>
      <c r="M45" s="47" t="s">
        <v>414</v>
      </c>
      <c r="N45" s="47" t="s">
        <v>52</v>
      </c>
      <c r="O45" s="47" t="s">
        <v>415</v>
      </c>
      <c r="P45" s="59" t="s">
        <v>416</v>
      </c>
      <c r="Q45" s="47" t="s">
        <v>94</v>
      </c>
      <c r="R45" s="59" t="s">
        <v>417</v>
      </c>
      <c r="S45" s="47" t="s">
        <v>94</v>
      </c>
      <c r="T45" s="49" t="s">
        <v>128</v>
      </c>
      <c r="U45" s="59" t="s">
        <v>418</v>
      </c>
      <c r="V45" s="47" t="s">
        <v>170</v>
      </c>
      <c r="W45" s="74">
        <v>1.007194608</v>
      </c>
      <c r="X45" s="74">
        <v>0.23980824</v>
      </c>
      <c r="Y45" s="74">
        <v>0</v>
      </c>
      <c r="Z45" s="74">
        <v>0.7993608</v>
      </c>
      <c r="AA45" s="79" t="s">
        <v>419</v>
      </c>
      <c r="AB45" s="74"/>
      <c r="AC45" s="74">
        <v>1</v>
      </c>
      <c r="AD45" s="74">
        <v>0</v>
      </c>
      <c r="AE45" s="74">
        <v>0</v>
      </c>
      <c r="AF45" s="74">
        <v>0</v>
      </c>
      <c r="AG45" s="79" t="s">
        <v>420</v>
      </c>
      <c r="AH45" s="74"/>
      <c r="AI45" s="74" t="s">
        <v>190</v>
      </c>
      <c r="AJ45" s="74">
        <v>0</v>
      </c>
      <c r="AK45" s="74">
        <v>0</v>
      </c>
      <c r="AL45" s="74">
        <v>0</v>
      </c>
      <c r="AM45" s="79" t="s">
        <v>421</v>
      </c>
      <c r="AN45" s="74"/>
      <c r="AO45" s="48">
        <v>1</v>
      </c>
      <c r="AP45" s="74">
        <v>0</v>
      </c>
      <c r="AQ45" s="74">
        <v>0</v>
      </c>
    </row>
    <row r="46" s="21" customFormat="1" ht="69" customHeight="1" spans="1:43">
      <c r="A46" s="45">
        <v>36</v>
      </c>
      <c r="B46" s="45">
        <v>2018</v>
      </c>
      <c r="C46" s="46" t="s">
        <v>410</v>
      </c>
      <c r="D46" s="47" t="s">
        <v>411</v>
      </c>
      <c r="E46" s="48">
        <v>140427</v>
      </c>
      <c r="F46" s="46" t="s">
        <v>412</v>
      </c>
      <c r="G46" s="47" t="s">
        <v>233</v>
      </c>
      <c r="H46" s="47" t="s">
        <v>233</v>
      </c>
      <c r="I46" s="47" t="s">
        <v>48</v>
      </c>
      <c r="J46" s="47" t="s">
        <v>413</v>
      </c>
      <c r="K46" s="66">
        <v>113.232451</v>
      </c>
      <c r="L46" s="66">
        <v>36.160352</v>
      </c>
      <c r="M46" s="47" t="s">
        <v>422</v>
      </c>
      <c r="N46" s="47" t="s">
        <v>52</v>
      </c>
      <c r="O46" s="47" t="s">
        <v>423</v>
      </c>
      <c r="P46" s="59" t="s">
        <v>424</v>
      </c>
      <c r="Q46" s="47" t="s">
        <v>94</v>
      </c>
      <c r="R46" s="59" t="s">
        <v>425</v>
      </c>
      <c r="S46" s="47" t="s">
        <v>94</v>
      </c>
      <c r="T46" s="45"/>
      <c r="U46" s="59"/>
      <c r="V46" s="59"/>
      <c r="W46" s="74">
        <v>0.62995653</v>
      </c>
      <c r="X46" s="74">
        <v>0.149989649999999</v>
      </c>
      <c r="Y46" s="74">
        <v>0</v>
      </c>
      <c r="Z46" s="74">
        <v>0.4999655</v>
      </c>
      <c r="AA46" s="79" t="s">
        <v>426</v>
      </c>
      <c r="AB46" s="74"/>
      <c r="AC46" s="74">
        <v>1</v>
      </c>
      <c r="AD46" s="74">
        <v>0</v>
      </c>
      <c r="AE46" s="74">
        <v>0</v>
      </c>
      <c r="AF46" s="74">
        <v>0</v>
      </c>
      <c r="AG46" s="79" t="s">
        <v>427</v>
      </c>
      <c r="AH46" s="74"/>
      <c r="AI46" s="74" t="s">
        <v>190</v>
      </c>
      <c r="AJ46" s="74">
        <v>0</v>
      </c>
      <c r="AK46" s="74">
        <v>0</v>
      </c>
      <c r="AL46" s="74">
        <v>0</v>
      </c>
      <c r="AM46" s="79" t="s">
        <v>428</v>
      </c>
      <c r="AN46" s="74"/>
      <c r="AO46" s="48">
        <v>1</v>
      </c>
      <c r="AP46" s="74">
        <v>0</v>
      </c>
      <c r="AQ46" s="74">
        <v>0</v>
      </c>
    </row>
    <row r="47" s="21" customFormat="1" ht="68" customHeight="1" spans="1:43">
      <c r="A47" s="45">
        <v>36</v>
      </c>
      <c r="B47" s="45">
        <v>2018</v>
      </c>
      <c r="C47" s="46" t="s">
        <v>410</v>
      </c>
      <c r="D47" s="47" t="s">
        <v>411</v>
      </c>
      <c r="E47" s="48">
        <v>140427</v>
      </c>
      <c r="F47" s="46" t="s">
        <v>412</v>
      </c>
      <c r="G47" s="47" t="s">
        <v>233</v>
      </c>
      <c r="H47" s="47" t="s">
        <v>233</v>
      </c>
      <c r="I47" s="47" t="s">
        <v>48</v>
      </c>
      <c r="J47" s="47" t="s">
        <v>413</v>
      </c>
      <c r="K47" s="66">
        <v>113.232451</v>
      </c>
      <c r="L47" s="66">
        <v>36.160352</v>
      </c>
      <c r="M47" s="47" t="s">
        <v>429</v>
      </c>
      <c r="N47" s="47" t="s">
        <v>52</v>
      </c>
      <c r="O47" s="47" t="s">
        <v>430</v>
      </c>
      <c r="P47" s="59" t="s">
        <v>431</v>
      </c>
      <c r="Q47" s="47" t="s">
        <v>94</v>
      </c>
      <c r="R47" s="59" t="s">
        <v>432</v>
      </c>
      <c r="S47" s="47" t="s">
        <v>94</v>
      </c>
      <c r="T47" s="45"/>
      <c r="U47" s="59"/>
      <c r="V47" s="59"/>
      <c r="W47" s="74">
        <v>0.032031594</v>
      </c>
      <c r="X47" s="74">
        <v>0.00762656999999999</v>
      </c>
      <c r="Y47" s="74">
        <v>0</v>
      </c>
      <c r="Z47" s="74">
        <v>0.0254218999999999</v>
      </c>
      <c r="AA47" s="79" t="s">
        <v>433</v>
      </c>
      <c r="AB47" s="74"/>
      <c r="AC47" s="74">
        <v>1</v>
      </c>
      <c r="AD47" s="74">
        <v>0</v>
      </c>
      <c r="AE47" s="74">
        <v>0</v>
      </c>
      <c r="AF47" s="74">
        <v>0</v>
      </c>
      <c r="AG47" s="79" t="s">
        <v>434</v>
      </c>
      <c r="AH47" s="74"/>
      <c r="AI47" s="74" t="s">
        <v>190</v>
      </c>
      <c r="AJ47" s="74">
        <v>0</v>
      </c>
      <c r="AK47" s="74">
        <v>0</v>
      </c>
      <c r="AL47" s="74">
        <v>0</v>
      </c>
      <c r="AM47" s="79" t="s">
        <v>435</v>
      </c>
      <c r="AN47" s="74"/>
      <c r="AO47" s="48">
        <v>1</v>
      </c>
      <c r="AP47" s="74">
        <v>0</v>
      </c>
      <c r="AQ47" s="74">
        <v>0</v>
      </c>
    </row>
    <row r="48" s="21" customFormat="1" ht="65" customHeight="1" spans="1:43">
      <c r="A48" s="45">
        <v>37</v>
      </c>
      <c r="B48" s="45">
        <v>2018</v>
      </c>
      <c r="C48" s="46" t="s">
        <v>436</v>
      </c>
      <c r="D48" s="47" t="s">
        <v>411</v>
      </c>
      <c r="E48" s="48">
        <v>140427</v>
      </c>
      <c r="F48" s="46" t="s">
        <v>412</v>
      </c>
      <c r="G48" s="47" t="s">
        <v>233</v>
      </c>
      <c r="H48" s="47" t="s">
        <v>233</v>
      </c>
      <c r="I48" s="47" t="s">
        <v>48</v>
      </c>
      <c r="J48" s="47" t="s">
        <v>413</v>
      </c>
      <c r="K48" s="66">
        <v>113.232451</v>
      </c>
      <c r="L48" s="66">
        <v>36.160352</v>
      </c>
      <c r="M48" s="47" t="s">
        <v>437</v>
      </c>
      <c r="N48" s="47" t="s">
        <v>52</v>
      </c>
      <c r="O48" s="47" t="s">
        <v>438</v>
      </c>
      <c r="P48" s="59" t="s">
        <v>439</v>
      </c>
      <c r="Q48" s="47" t="s">
        <v>440</v>
      </c>
      <c r="R48" s="59" t="s">
        <v>441</v>
      </c>
      <c r="S48" s="47" t="s">
        <v>440</v>
      </c>
      <c r="T48" s="49" t="s">
        <v>128</v>
      </c>
      <c r="U48" s="59" t="s">
        <v>442</v>
      </c>
      <c r="V48" s="47" t="s">
        <v>170</v>
      </c>
      <c r="W48" s="74">
        <v>22</v>
      </c>
      <c r="X48" s="74">
        <v>20.42</v>
      </c>
      <c r="Y48" s="74">
        <v>36.97</v>
      </c>
      <c r="Z48" s="74">
        <v>2.76</v>
      </c>
      <c r="AA48" s="79" t="s">
        <v>443</v>
      </c>
      <c r="AB48" s="74"/>
      <c r="AC48" s="74">
        <v>11</v>
      </c>
      <c r="AD48" s="74">
        <v>10.21</v>
      </c>
      <c r="AE48" s="74">
        <v>18.485</v>
      </c>
      <c r="AF48" s="74">
        <v>1.38</v>
      </c>
      <c r="AG48" s="79" t="s">
        <v>444</v>
      </c>
      <c r="AH48" s="74"/>
      <c r="AI48" s="74" t="s">
        <v>445</v>
      </c>
      <c r="AJ48" s="74" t="s">
        <v>446</v>
      </c>
      <c r="AK48" s="74" t="s">
        <v>447</v>
      </c>
      <c r="AL48" s="74">
        <v>0</v>
      </c>
      <c r="AM48" s="79" t="s">
        <v>448</v>
      </c>
      <c r="AN48" s="74"/>
      <c r="AO48" s="48">
        <v>11</v>
      </c>
      <c r="AP48" s="48">
        <v>10.21</v>
      </c>
      <c r="AQ48" s="48">
        <v>18.3485</v>
      </c>
    </row>
    <row r="49" s="21" customFormat="1" ht="60" customHeight="1" spans="1:43">
      <c r="A49" s="45">
        <v>37</v>
      </c>
      <c r="B49" s="45">
        <v>2018</v>
      </c>
      <c r="C49" s="46" t="s">
        <v>436</v>
      </c>
      <c r="D49" s="47" t="s">
        <v>411</v>
      </c>
      <c r="E49" s="48">
        <v>140427</v>
      </c>
      <c r="F49" s="46" t="s">
        <v>412</v>
      </c>
      <c r="G49" s="47" t="s">
        <v>233</v>
      </c>
      <c r="H49" s="47" t="s">
        <v>233</v>
      </c>
      <c r="I49" s="47" t="s">
        <v>48</v>
      </c>
      <c r="J49" s="47" t="s">
        <v>413</v>
      </c>
      <c r="K49" s="66">
        <v>113.232451</v>
      </c>
      <c r="L49" s="66">
        <v>36.160352</v>
      </c>
      <c r="M49" s="47" t="s">
        <v>449</v>
      </c>
      <c r="N49" s="47" t="s">
        <v>52</v>
      </c>
      <c r="O49" s="47" t="s">
        <v>450</v>
      </c>
      <c r="P49" s="59" t="s">
        <v>451</v>
      </c>
      <c r="Q49" s="47" t="s">
        <v>440</v>
      </c>
      <c r="R49" s="59" t="s">
        <v>452</v>
      </c>
      <c r="S49" s="47" t="s">
        <v>440</v>
      </c>
      <c r="T49" s="45"/>
      <c r="U49" s="59"/>
      <c r="V49" s="59"/>
      <c r="W49" s="74">
        <v>22</v>
      </c>
      <c r="X49" s="74">
        <v>20.42</v>
      </c>
      <c r="Y49" s="74">
        <v>36.97</v>
      </c>
      <c r="Z49" s="74">
        <v>2.76</v>
      </c>
      <c r="AA49" s="79" t="s">
        <v>453</v>
      </c>
      <c r="AB49" s="74"/>
      <c r="AC49" s="74">
        <v>11</v>
      </c>
      <c r="AD49" s="74">
        <v>10.21</v>
      </c>
      <c r="AE49" s="74">
        <v>18.485</v>
      </c>
      <c r="AF49" s="74">
        <v>1.38</v>
      </c>
      <c r="AG49" s="79" t="s">
        <v>454</v>
      </c>
      <c r="AH49" s="74"/>
      <c r="AI49" s="74" t="s">
        <v>445</v>
      </c>
      <c r="AJ49" s="74" t="s">
        <v>446</v>
      </c>
      <c r="AK49" s="74" t="s">
        <v>447</v>
      </c>
      <c r="AL49" s="74">
        <v>0</v>
      </c>
      <c r="AM49" s="79" t="s">
        <v>455</v>
      </c>
      <c r="AN49" s="74"/>
      <c r="AO49" s="48">
        <v>11</v>
      </c>
      <c r="AP49" s="48">
        <v>10.21</v>
      </c>
      <c r="AQ49" s="48">
        <v>18.3485</v>
      </c>
    </row>
    <row r="50" s="21" customFormat="1" ht="60" customHeight="1" spans="1:43">
      <c r="A50" s="45">
        <v>37</v>
      </c>
      <c r="B50" s="45">
        <v>2018</v>
      </c>
      <c r="C50" s="46" t="s">
        <v>436</v>
      </c>
      <c r="D50" s="47" t="s">
        <v>411</v>
      </c>
      <c r="E50" s="48">
        <v>140427</v>
      </c>
      <c r="F50" s="46" t="s">
        <v>412</v>
      </c>
      <c r="G50" s="47" t="s">
        <v>233</v>
      </c>
      <c r="H50" s="47" t="s">
        <v>233</v>
      </c>
      <c r="I50" s="47" t="s">
        <v>48</v>
      </c>
      <c r="J50" s="47" t="s">
        <v>413</v>
      </c>
      <c r="K50" s="66">
        <v>113.232451</v>
      </c>
      <c r="L50" s="66">
        <v>36.160352</v>
      </c>
      <c r="M50" s="47" t="s">
        <v>456</v>
      </c>
      <c r="N50" s="47" t="s">
        <v>52</v>
      </c>
      <c r="O50" s="47" t="s">
        <v>457</v>
      </c>
      <c r="P50" s="59" t="s">
        <v>458</v>
      </c>
      <c r="Q50" s="47" t="s">
        <v>440</v>
      </c>
      <c r="R50" s="59" t="s">
        <v>459</v>
      </c>
      <c r="S50" s="47" t="s">
        <v>440</v>
      </c>
      <c r="T50" s="45"/>
      <c r="U50" s="59"/>
      <c r="V50" s="59"/>
      <c r="W50" s="74">
        <v>22</v>
      </c>
      <c r="X50" s="74">
        <v>20.42</v>
      </c>
      <c r="Y50" s="74">
        <v>36.97</v>
      </c>
      <c r="Z50" s="74">
        <v>2.76</v>
      </c>
      <c r="AA50" s="79" t="s">
        <v>460</v>
      </c>
      <c r="AB50" s="74"/>
      <c r="AC50" s="74">
        <v>11</v>
      </c>
      <c r="AD50" s="74">
        <v>10.21</v>
      </c>
      <c r="AE50" s="74">
        <v>18.485</v>
      </c>
      <c r="AF50" s="74">
        <v>1.38</v>
      </c>
      <c r="AG50" s="79" t="s">
        <v>461</v>
      </c>
      <c r="AH50" s="74"/>
      <c r="AI50" s="74" t="s">
        <v>445</v>
      </c>
      <c r="AJ50" s="74" t="s">
        <v>446</v>
      </c>
      <c r="AK50" s="74" t="s">
        <v>447</v>
      </c>
      <c r="AL50" s="74" t="s">
        <v>462</v>
      </c>
      <c r="AM50" s="79" t="s">
        <v>463</v>
      </c>
      <c r="AN50" s="74"/>
      <c r="AO50" s="48">
        <v>11</v>
      </c>
      <c r="AP50" s="48">
        <v>10.21</v>
      </c>
      <c r="AQ50" s="48">
        <v>18.3485</v>
      </c>
    </row>
    <row r="51" s="21" customFormat="1" ht="60" customHeight="1" spans="1:43">
      <c r="A51" s="45">
        <v>38</v>
      </c>
      <c r="B51" s="45">
        <v>2018</v>
      </c>
      <c r="C51" s="49" t="s">
        <v>464</v>
      </c>
      <c r="D51" s="47" t="s">
        <v>411</v>
      </c>
      <c r="E51" s="48">
        <v>140427</v>
      </c>
      <c r="F51" s="46" t="s">
        <v>465</v>
      </c>
      <c r="G51" s="47" t="s">
        <v>120</v>
      </c>
      <c r="H51" s="47" t="s">
        <v>121</v>
      </c>
      <c r="I51" s="47" t="s">
        <v>48</v>
      </c>
      <c r="J51" s="47" t="s">
        <v>466</v>
      </c>
      <c r="K51" s="66">
        <v>113.239027</v>
      </c>
      <c r="L51" s="66">
        <v>36.136957</v>
      </c>
      <c r="M51" s="47" t="s">
        <v>467</v>
      </c>
      <c r="N51" s="47" t="s">
        <v>52</v>
      </c>
      <c r="O51" s="59" t="s">
        <v>468</v>
      </c>
      <c r="P51" s="45">
        <v>1.6</v>
      </c>
      <c r="Q51" s="49" t="s">
        <v>206</v>
      </c>
      <c r="R51" s="45">
        <v>70</v>
      </c>
      <c r="S51" s="49" t="s">
        <v>206</v>
      </c>
      <c r="T51" s="49" t="s">
        <v>128</v>
      </c>
      <c r="U51" s="45">
        <v>90</v>
      </c>
      <c r="V51" s="49" t="s">
        <v>130</v>
      </c>
      <c r="W51" s="74">
        <v>36.55</v>
      </c>
      <c r="X51" s="74">
        <v>7.48</v>
      </c>
      <c r="Y51" s="74">
        <v>2.15</v>
      </c>
      <c r="Z51" s="74">
        <v>0.52</v>
      </c>
      <c r="AA51" s="79" t="s">
        <v>408</v>
      </c>
      <c r="AB51" s="74"/>
      <c r="AC51" s="74">
        <f>W51</f>
        <v>36.55</v>
      </c>
      <c r="AD51" s="74">
        <f>X51</f>
        <v>7.48</v>
      </c>
      <c r="AE51" s="74">
        <f>Y51</f>
        <v>2.15</v>
      </c>
      <c r="AF51" s="74">
        <f>Z51</f>
        <v>0.52</v>
      </c>
      <c r="AG51" s="79" t="s">
        <v>409</v>
      </c>
      <c r="AH51" s="74"/>
      <c r="AI51" s="74">
        <f>AC51</f>
        <v>36.55</v>
      </c>
      <c r="AJ51" s="74">
        <f>AD51</f>
        <v>7.48</v>
      </c>
      <c r="AK51" s="74">
        <f>AE51</f>
        <v>2.15</v>
      </c>
      <c r="AL51" s="74">
        <f>AF51</f>
        <v>0.52</v>
      </c>
      <c r="AM51" s="79" t="s">
        <v>133</v>
      </c>
      <c r="AN51" s="74"/>
      <c r="AO51" s="74">
        <f>AI51</f>
        <v>36.55</v>
      </c>
      <c r="AP51" s="74">
        <f>AJ51</f>
        <v>7.48</v>
      </c>
      <c r="AQ51" s="74">
        <f>AK51</f>
        <v>2.15</v>
      </c>
    </row>
    <row r="52" s="21" customFormat="1" ht="60" customHeight="1" spans="1:43">
      <c r="A52" s="45">
        <v>39</v>
      </c>
      <c r="B52" s="45">
        <v>2018</v>
      </c>
      <c r="C52" s="49" t="s">
        <v>469</v>
      </c>
      <c r="D52" s="47" t="s">
        <v>411</v>
      </c>
      <c r="E52" s="48">
        <v>140427</v>
      </c>
      <c r="F52" s="46" t="s">
        <v>470</v>
      </c>
      <c r="G52" s="47" t="s">
        <v>471</v>
      </c>
      <c r="H52" s="47" t="s">
        <v>472</v>
      </c>
      <c r="I52" s="47" t="s">
        <v>48</v>
      </c>
      <c r="J52" s="47" t="s">
        <v>473</v>
      </c>
      <c r="K52" s="66">
        <v>113.203611</v>
      </c>
      <c r="L52" s="66">
        <v>36.082636</v>
      </c>
      <c r="M52" s="47" t="s">
        <v>474</v>
      </c>
      <c r="N52" s="47" t="s">
        <v>52</v>
      </c>
      <c r="O52" s="47" t="s">
        <v>475</v>
      </c>
      <c r="P52" s="45" t="s">
        <v>476</v>
      </c>
      <c r="Q52" s="49" t="s">
        <v>477</v>
      </c>
      <c r="R52" s="45" t="s">
        <v>478</v>
      </c>
      <c r="S52" s="49" t="s">
        <v>477</v>
      </c>
      <c r="T52" s="49" t="s">
        <v>368</v>
      </c>
      <c r="U52" s="45">
        <v>3.2</v>
      </c>
      <c r="V52" s="49" t="s">
        <v>206</v>
      </c>
      <c r="W52" s="74">
        <v>588.79</v>
      </c>
      <c r="X52" s="74">
        <v>295.27</v>
      </c>
      <c r="Y52" s="74">
        <v>516.73</v>
      </c>
      <c r="Z52" s="74">
        <v>31.64</v>
      </c>
      <c r="AA52" s="79" t="s">
        <v>196</v>
      </c>
      <c r="AB52" s="74"/>
      <c r="AC52" s="74">
        <v>0</v>
      </c>
      <c r="AD52" s="74">
        <v>0</v>
      </c>
      <c r="AE52" s="74">
        <v>0</v>
      </c>
      <c r="AF52" s="74">
        <v>0</v>
      </c>
      <c r="AG52" s="79" t="s">
        <v>75</v>
      </c>
      <c r="AH52" s="74"/>
      <c r="AI52" s="74">
        <v>0</v>
      </c>
      <c r="AJ52" s="74">
        <v>0</v>
      </c>
      <c r="AK52" s="74">
        <v>0</v>
      </c>
      <c r="AL52" s="74">
        <v>0</v>
      </c>
      <c r="AM52" s="79" t="s">
        <v>76</v>
      </c>
      <c r="AN52" s="74"/>
      <c r="AO52" s="74">
        <v>0</v>
      </c>
      <c r="AP52" s="74">
        <v>0</v>
      </c>
      <c r="AQ52" s="74">
        <v>0</v>
      </c>
    </row>
    <row r="53" s="21" customFormat="1" ht="60" customHeight="1" spans="1:43">
      <c r="A53" s="45">
        <v>40</v>
      </c>
      <c r="B53" s="45">
        <v>2018</v>
      </c>
      <c r="C53" s="49" t="s">
        <v>479</v>
      </c>
      <c r="D53" s="47" t="s">
        <v>411</v>
      </c>
      <c r="E53" s="48">
        <v>140427</v>
      </c>
      <c r="F53" s="46" t="s">
        <v>480</v>
      </c>
      <c r="G53" s="47" t="s">
        <v>233</v>
      </c>
      <c r="H53" s="47" t="s">
        <v>233</v>
      </c>
      <c r="I53" s="47" t="s">
        <v>48</v>
      </c>
      <c r="J53" s="47" t="s">
        <v>481</v>
      </c>
      <c r="K53" s="66">
        <v>113.281505</v>
      </c>
      <c r="L53" s="66">
        <v>36.995736</v>
      </c>
      <c r="M53" s="47" t="s">
        <v>482</v>
      </c>
      <c r="N53" s="47" t="s">
        <v>52</v>
      </c>
      <c r="O53" s="47" t="s">
        <v>483</v>
      </c>
      <c r="P53" s="45">
        <v>0</v>
      </c>
      <c r="Q53" s="49" t="s">
        <v>94</v>
      </c>
      <c r="R53" s="45" t="s">
        <v>484</v>
      </c>
      <c r="S53" s="49" t="s">
        <v>94</v>
      </c>
      <c r="T53" s="49" t="s">
        <v>368</v>
      </c>
      <c r="U53" s="45">
        <v>30000</v>
      </c>
      <c r="V53" s="49" t="s">
        <v>94</v>
      </c>
      <c r="W53" s="74">
        <v>46.25</v>
      </c>
      <c r="X53" s="74">
        <v>37.5</v>
      </c>
      <c r="Y53" s="74">
        <v>0</v>
      </c>
      <c r="Z53" s="74">
        <v>0</v>
      </c>
      <c r="AA53" s="79" t="s">
        <v>207</v>
      </c>
      <c r="AB53" s="74"/>
      <c r="AC53" s="74">
        <f>W53</f>
        <v>46.25</v>
      </c>
      <c r="AD53" s="74">
        <f>X53*1.2</f>
        <v>45</v>
      </c>
      <c r="AE53" s="74">
        <f>Y53*1.2</f>
        <v>0</v>
      </c>
      <c r="AF53" s="74">
        <f>Z53*1.2</f>
        <v>0</v>
      </c>
      <c r="AG53" s="79" t="s">
        <v>208</v>
      </c>
      <c r="AH53" s="74"/>
      <c r="AI53" s="74">
        <f t="shared" ref="AI53:AL54" si="38">AC53</f>
        <v>46.25</v>
      </c>
      <c r="AJ53" s="74">
        <f t="shared" si="38"/>
        <v>45</v>
      </c>
      <c r="AK53" s="74">
        <f t="shared" si="38"/>
        <v>0</v>
      </c>
      <c r="AL53" s="74">
        <f t="shared" si="38"/>
        <v>0</v>
      </c>
      <c r="AM53" s="79" t="s">
        <v>209</v>
      </c>
      <c r="AN53" s="74"/>
      <c r="AO53" s="74">
        <f>AI53</f>
        <v>46.25</v>
      </c>
      <c r="AP53" s="74">
        <f>AJ53</f>
        <v>45</v>
      </c>
      <c r="AQ53" s="74">
        <f>AK53</f>
        <v>0</v>
      </c>
    </row>
    <row r="54" s="21" customFormat="1" ht="60" customHeight="1" spans="1:43">
      <c r="A54" s="45">
        <v>41</v>
      </c>
      <c r="B54" s="45">
        <v>2018</v>
      </c>
      <c r="C54" s="46" t="s">
        <v>485</v>
      </c>
      <c r="D54" s="47" t="s">
        <v>411</v>
      </c>
      <c r="E54" s="48">
        <v>140427</v>
      </c>
      <c r="F54" s="46" t="s">
        <v>486</v>
      </c>
      <c r="G54" s="47" t="s">
        <v>487</v>
      </c>
      <c r="H54" s="47" t="s">
        <v>488</v>
      </c>
      <c r="I54" s="47" t="s">
        <v>48</v>
      </c>
      <c r="J54" s="47" t="s">
        <v>489</v>
      </c>
      <c r="K54" s="66">
        <v>113.369444</v>
      </c>
      <c r="L54" s="66">
        <v>36.221667</v>
      </c>
      <c r="M54" s="59" t="s">
        <v>490</v>
      </c>
      <c r="N54" s="47" t="s">
        <v>52</v>
      </c>
      <c r="O54" s="47" t="s">
        <v>491</v>
      </c>
      <c r="P54" s="45">
        <v>103.67</v>
      </c>
      <c r="Q54" s="49" t="s">
        <v>206</v>
      </c>
      <c r="R54" s="45" t="s">
        <v>492</v>
      </c>
      <c r="S54" s="49" t="s">
        <v>206</v>
      </c>
      <c r="T54" s="49" t="s">
        <v>493</v>
      </c>
      <c r="U54" s="45">
        <v>50</v>
      </c>
      <c r="V54" s="49" t="s">
        <v>494</v>
      </c>
      <c r="W54" s="74">
        <v>1810.94046454359</v>
      </c>
      <c r="X54" s="74">
        <v>492.212121212136</v>
      </c>
      <c r="Y54" s="74">
        <v>1726.5303030303</v>
      </c>
      <c r="Z54" s="74">
        <v>853.621212121209</v>
      </c>
      <c r="AA54" s="79" t="s">
        <v>495</v>
      </c>
      <c r="AB54" s="74"/>
      <c r="AC54" s="74">
        <f>W54/2</f>
        <v>905.470232271795</v>
      </c>
      <c r="AD54" s="74">
        <f t="shared" ref="AD54:AF54" si="39">X54/2</f>
        <v>246.106060606068</v>
      </c>
      <c r="AE54" s="74">
        <f t="shared" si="39"/>
        <v>863.26515151515</v>
      </c>
      <c r="AF54" s="74">
        <f t="shared" si="39"/>
        <v>426.810606060605</v>
      </c>
      <c r="AG54" s="79" t="s">
        <v>496</v>
      </c>
      <c r="AH54" s="74"/>
      <c r="AI54" s="74">
        <f t="shared" si="38"/>
        <v>905.470232271795</v>
      </c>
      <c r="AJ54" s="74">
        <f t="shared" si="38"/>
        <v>246.106060606068</v>
      </c>
      <c r="AK54" s="74">
        <f t="shared" si="38"/>
        <v>863.26515151515</v>
      </c>
      <c r="AL54" s="74">
        <f t="shared" si="38"/>
        <v>426.810606060605</v>
      </c>
      <c r="AM54" s="79" t="s">
        <v>497</v>
      </c>
      <c r="AN54" s="74"/>
      <c r="AO54" s="74">
        <f>AI54</f>
        <v>905.470232271795</v>
      </c>
      <c r="AP54" s="74">
        <f>AJ54</f>
        <v>246.106060606068</v>
      </c>
      <c r="AQ54" s="74">
        <f>AK54</f>
        <v>863.26515151515</v>
      </c>
    </row>
    <row r="55" s="21" customFormat="1" ht="60" customHeight="1" spans="1:43">
      <c r="A55" s="45">
        <v>42</v>
      </c>
      <c r="B55" s="45">
        <v>2018</v>
      </c>
      <c r="C55" s="46" t="s">
        <v>498</v>
      </c>
      <c r="D55" s="47" t="s">
        <v>411</v>
      </c>
      <c r="E55" s="48">
        <v>140427</v>
      </c>
      <c r="F55" s="46" t="s">
        <v>499</v>
      </c>
      <c r="G55" s="47" t="s">
        <v>487</v>
      </c>
      <c r="H55" s="47" t="s">
        <v>500</v>
      </c>
      <c r="I55" s="47" t="s">
        <v>52</v>
      </c>
      <c r="J55" s="47" t="s">
        <v>501</v>
      </c>
      <c r="K55" s="66">
        <v>113.224018</v>
      </c>
      <c r="L55" s="66">
        <v>36.140734</v>
      </c>
      <c r="M55" s="59" t="s">
        <v>502</v>
      </c>
      <c r="N55" s="47" t="s">
        <v>52</v>
      </c>
      <c r="O55" s="47" t="s">
        <v>503</v>
      </c>
      <c r="P55" s="45">
        <v>110</v>
      </c>
      <c r="Q55" s="49" t="s">
        <v>206</v>
      </c>
      <c r="R55" s="45" t="s">
        <v>504</v>
      </c>
      <c r="S55" s="49" t="s">
        <v>206</v>
      </c>
      <c r="T55" s="49" t="s">
        <v>505</v>
      </c>
      <c r="U55" s="45">
        <v>55</v>
      </c>
      <c r="V55" s="49" t="s">
        <v>206</v>
      </c>
      <c r="W55" s="74">
        <v>147.65</v>
      </c>
      <c r="X55" s="74">
        <v>200.6</v>
      </c>
      <c r="Y55" s="74">
        <v>28.69</v>
      </c>
      <c r="Z55" s="74">
        <v>0</v>
      </c>
      <c r="AA55" s="79" t="s">
        <v>506</v>
      </c>
      <c r="AB55" s="74"/>
      <c r="AC55" s="74">
        <v>73.825</v>
      </c>
      <c r="AD55" s="74">
        <v>100.3</v>
      </c>
      <c r="AE55" s="74">
        <v>14.345</v>
      </c>
      <c r="AF55" s="74">
        <v>0</v>
      </c>
      <c r="AG55" s="79" t="s">
        <v>507</v>
      </c>
      <c r="AH55" s="74"/>
      <c r="AI55" s="74">
        <v>73.825</v>
      </c>
      <c r="AJ55" s="74">
        <v>100.3</v>
      </c>
      <c r="AK55" s="74">
        <v>14.345</v>
      </c>
      <c r="AL55" s="74">
        <v>0</v>
      </c>
      <c r="AM55" s="79" t="s">
        <v>508</v>
      </c>
      <c r="AN55" s="74"/>
      <c r="AO55" s="74">
        <v>73.825</v>
      </c>
      <c r="AP55" s="74">
        <v>100.3</v>
      </c>
      <c r="AQ55" s="74">
        <v>14.345</v>
      </c>
    </row>
    <row r="56" s="21" customFormat="1" ht="30" customHeight="1" spans="1:43">
      <c r="A56" s="45">
        <v>42</v>
      </c>
      <c r="B56" s="55">
        <v>2018</v>
      </c>
      <c r="C56" s="56" t="s">
        <v>498</v>
      </c>
      <c r="D56" s="57" t="s">
        <v>411</v>
      </c>
      <c r="E56" s="58">
        <v>140427</v>
      </c>
      <c r="F56" s="56" t="s">
        <v>499</v>
      </c>
      <c r="G56" s="57" t="s">
        <v>487</v>
      </c>
      <c r="H56" s="57" t="s">
        <v>500</v>
      </c>
      <c r="I56" s="57" t="s">
        <v>52</v>
      </c>
      <c r="J56" s="57" t="s">
        <v>501</v>
      </c>
      <c r="K56" s="69">
        <v>113.224018</v>
      </c>
      <c r="L56" s="69">
        <v>36.140734</v>
      </c>
      <c r="M56" s="71" t="s">
        <v>509</v>
      </c>
      <c r="N56" s="57" t="s">
        <v>52</v>
      </c>
      <c r="O56" s="57" t="s">
        <v>510</v>
      </c>
      <c r="P56" s="55">
        <v>86.41</v>
      </c>
      <c r="Q56" s="81" t="s">
        <v>206</v>
      </c>
      <c r="R56" s="55" t="s">
        <v>511</v>
      </c>
      <c r="S56" s="49" t="s">
        <v>206</v>
      </c>
      <c r="T56" s="49" t="s">
        <v>512</v>
      </c>
      <c r="U56" s="45">
        <v>4.3</v>
      </c>
      <c r="V56" s="49" t="s">
        <v>206</v>
      </c>
      <c r="W56" s="82">
        <v>106.717446361778</v>
      </c>
      <c r="X56" s="82">
        <v>364.939393939409</v>
      </c>
      <c r="Y56" s="82">
        <v>1571.98484848485</v>
      </c>
      <c r="Z56" s="82">
        <v>720.5303030303</v>
      </c>
      <c r="AA56" s="87" t="s">
        <v>513</v>
      </c>
      <c r="AB56" s="82"/>
      <c r="AC56" s="82">
        <f>W56/2</f>
        <v>53.358723180889</v>
      </c>
      <c r="AD56" s="82">
        <f>X56/2</f>
        <v>182.469696969705</v>
      </c>
      <c r="AE56" s="82">
        <f>Y56/2</f>
        <v>785.992424242425</v>
      </c>
      <c r="AF56" s="82">
        <f>Z56/2</f>
        <v>360.26515151515</v>
      </c>
      <c r="AG56" s="87" t="s">
        <v>514</v>
      </c>
      <c r="AH56" s="82"/>
      <c r="AI56" s="82">
        <f>AC56</f>
        <v>53.358723180889</v>
      </c>
      <c r="AJ56" s="82">
        <f>AD56</f>
        <v>182.469696969705</v>
      </c>
      <c r="AK56" s="82">
        <f>AE56</f>
        <v>785.992424242425</v>
      </c>
      <c r="AL56" s="82">
        <f>AF56</f>
        <v>360.26515151515</v>
      </c>
      <c r="AM56" s="87" t="s">
        <v>515</v>
      </c>
      <c r="AN56" s="82"/>
      <c r="AO56" s="82">
        <f>AI56</f>
        <v>53.358723180889</v>
      </c>
      <c r="AP56" s="82">
        <f>AJ56</f>
        <v>182.469696969705</v>
      </c>
      <c r="AQ56" s="82">
        <f>AK56</f>
        <v>785.992424242425</v>
      </c>
    </row>
    <row r="57" s="21" customFormat="1" ht="30" customHeight="1" spans="1:43">
      <c r="A57" s="45">
        <v>43</v>
      </c>
      <c r="B57" s="60"/>
      <c r="C57" s="61"/>
      <c r="D57" s="62"/>
      <c r="E57" s="61"/>
      <c r="F57" s="61"/>
      <c r="G57" s="62"/>
      <c r="H57" s="62"/>
      <c r="I57" s="62"/>
      <c r="J57" s="62"/>
      <c r="K57" s="72"/>
      <c r="L57" s="72"/>
      <c r="M57" s="62"/>
      <c r="N57" s="62"/>
      <c r="O57" s="62"/>
      <c r="P57" s="60"/>
      <c r="Q57" s="60"/>
      <c r="R57" s="60"/>
      <c r="S57" s="83" t="s">
        <v>516</v>
      </c>
      <c r="T57" s="49" t="s">
        <v>517</v>
      </c>
      <c r="U57" s="45">
        <v>1641</v>
      </c>
      <c r="V57" s="49" t="s">
        <v>494</v>
      </c>
      <c r="W57" s="84"/>
      <c r="X57" s="84"/>
      <c r="Y57" s="84"/>
      <c r="Z57" s="84"/>
      <c r="AA57" s="84"/>
      <c r="AB57" s="84"/>
      <c r="AC57" s="84"/>
      <c r="AD57" s="84"/>
      <c r="AE57" s="84"/>
      <c r="AF57" s="84"/>
      <c r="AG57" s="84"/>
      <c r="AH57" s="84"/>
      <c r="AI57" s="84"/>
      <c r="AJ57" s="84"/>
      <c r="AK57" s="84"/>
      <c r="AL57" s="84"/>
      <c r="AM57" s="84"/>
      <c r="AN57" s="84"/>
      <c r="AO57" s="84"/>
      <c r="AP57" s="84"/>
      <c r="AQ57" s="84"/>
    </row>
    <row r="58" s="21" customFormat="1" ht="60" customHeight="1" spans="1:43">
      <c r="A58" s="45">
        <v>44</v>
      </c>
      <c r="B58" s="45">
        <v>2018</v>
      </c>
      <c r="C58" s="49" t="s">
        <v>518</v>
      </c>
      <c r="D58" s="47" t="s">
        <v>411</v>
      </c>
      <c r="E58" s="48">
        <v>140427</v>
      </c>
      <c r="F58" s="46" t="s">
        <v>519</v>
      </c>
      <c r="G58" s="47" t="s">
        <v>120</v>
      </c>
      <c r="H58" s="47" t="s">
        <v>121</v>
      </c>
      <c r="I58" s="47" t="s">
        <v>52</v>
      </c>
      <c r="J58" s="47" t="s">
        <v>520</v>
      </c>
      <c r="K58" s="66">
        <v>113.222285</v>
      </c>
      <c r="L58" s="66">
        <v>36.176442</v>
      </c>
      <c r="M58" s="47" t="s">
        <v>521</v>
      </c>
      <c r="N58" s="47" t="s">
        <v>52</v>
      </c>
      <c r="O58" s="47" t="s">
        <v>124</v>
      </c>
      <c r="P58" s="45">
        <v>20</v>
      </c>
      <c r="Q58" s="49" t="s">
        <v>516</v>
      </c>
      <c r="R58" s="45">
        <v>60</v>
      </c>
      <c r="S58" s="49" t="s">
        <v>516</v>
      </c>
      <c r="T58" s="49" t="s">
        <v>128</v>
      </c>
      <c r="U58" s="45">
        <v>78</v>
      </c>
      <c r="V58" s="49" t="s">
        <v>130</v>
      </c>
      <c r="W58" s="74">
        <v>1.33</v>
      </c>
      <c r="X58" s="74">
        <v>0.64</v>
      </c>
      <c r="Y58" s="74">
        <v>1.03</v>
      </c>
      <c r="Z58" s="74">
        <v>0</v>
      </c>
      <c r="AA58" s="79" t="s">
        <v>408</v>
      </c>
      <c r="AB58" s="74"/>
      <c r="AC58" s="74">
        <v>5.3</v>
      </c>
      <c r="AD58" s="74">
        <f t="shared" ref="AC58:AF60" si="40">X58</f>
        <v>0.64</v>
      </c>
      <c r="AE58" s="74">
        <f t="shared" si="40"/>
        <v>1.03</v>
      </c>
      <c r="AF58" s="74">
        <f t="shared" si="40"/>
        <v>0</v>
      </c>
      <c r="AG58" s="79" t="s">
        <v>132</v>
      </c>
      <c r="AH58" s="74"/>
      <c r="AI58" s="74">
        <f>AC58</f>
        <v>5.3</v>
      </c>
      <c r="AJ58" s="74">
        <f t="shared" ref="AJ58:AL69" si="41">AD58</f>
        <v>0.64</v>
      </c>
      <c r="AK58" s="74">
        <f t="shared" si="41"/>
        <v>1.03</v>
      </c>
      <c r="AL58" s="74">
        <f t="shared" si="41"/>
        <v>0</v>
      </c>
      <c r="AM58" s="79" t="s">
        <v>133</v>
      </c>
      <c r="AN58" s="74"/>
      <c r="AO58" s="74">
        <f>AI58</f>
        <v>5.3</v>
      </c>
      <c r="AP58" s="74">
        <f>AJ58</f>
        <v>0.64</v>
      </c>
      <c r="AQ58" s="74">
        <f>AK58</f>
        <v>1.03</v>
      </c>
    </row>
    <row r="59" s="21" customFormat="1" ht="60" customHeight="1" spans="1:43">
      <c r="A59" s="45">
        <v>45</v>
      </c>
      <c r="B59" s="45">
        <v>2018</v>
      </c>
      <c r="C59" s="49" t="s">
        <v>522</v>
      </c>
      <c r="D59" s="47" t="s">
        <v>411</v>
      </c>
      <c r="E59" s="48">
        <v>140427</v>
      </c>
      <c r="F59" s="46" t="s">
        <v>523</v>
      </c>
      <c r="G59" s="47" t="s">
        <v>524</v>
      </c>
      <c r="H59" s="47" t="s">
        <v>524</v>
      </c>
      <c r="I59" s="47" t="s">
        <v>52</v>
      </c>
      <c r="J59" s="47" t="s">
        <v>525</v>
      </c>
      <c r="K59" s="66">
        <v>113.243598</v>
      </c>
      <c r="L59" s="66">
        <v>36.053119</v>
      </c>
      <c r="M59" s="47" t="s">
        <v>526</v>
      </c>
      <c r="N59" s="47" t="s">
        <v>52</v>
      </c>
      <c r="O59" s="47" t="s">
        <v>527</v>
      </c>
      <c r="P59" s="45" t="s">
        <v>528</v>
      </c>
      <c r="Q59" s="49" t="s">
        <v>516</v>
      </c>
      <c r="R59" s="45" t="s">
        <v>529</v>
      </c>
      <c r="S59" s="49" t="s">
        <v>516</v>
      </c>
      <c r="T59" s="49" t="s">
        <v>128</v>
      </c>
      <c r="U59" s="45">
        <v>150</v>
      </c>
      <c r="V59" s="47" t="s">
        <v>130</v>
      </c>
      <c r="W59" s="74">
        <v>19.4</v>
      </c>
      <c r="X59" s="74">
        <v>0</v>
      </c>
      <c r="Y59" s="74">
        <v>0</v>
      </c>
      <c r="Z59" s="74">
        <v>0</v>
      </c>
      <c r="AA59" s="79" t="s">
        <v>530</v>
      </c>
      <c r="AB59" s="74"/>
      <c r="AC59" s="74">
        <f t="shared" si="40"/>
        <v>19.4</v>
      </c>
      <c r="AD59" s="74">
        <f t="shared" si="40"/>
        <v>0</v>
      </c>
      <c r="AE59" s="74">
        <f t="shared" si="40"/>
        <v>0</v>
      </c>
      <c r="AF59" s="74">
        <f t="shared" si="40"/>
        <v>0</v>
      </c>
      <c r="AG59" s="79" t="s">
        <v>216</v>
      </c>
      <c r="AH59" s="74"/>
      <c r="AI59" s="74">
        <f>AC59</f>
        <v>19.4</v>
      </c>
      <c r="AJ59" s="74">
        <f t="shared" si="41"/>
        <v>0</v>
      </c>
      <c r="AK59" s="74">
        <f t="shared" si="41"/>
        <v>0</v>
      </c>
      <c r="AL59" s="74">
        <f t="shared" si="41"/>
        <v>0</v>
      </c>
      <c r="AM59" s="79" t="s">
        <v>217</v>
      </c>
      <c r="AN59" s="74"/>
      <c r="AO59" s="74">
        <f t="shared" ref="AO59:AR70" si="42">AI59</f>
        <v>19.4</v>
      </c>
      <c r="AP59" s="74">
        <f t="shared" si="42"/>
        <v>0</v>
      </c>
      <c r="AQ59" s="74">
        <f t="shared" si="42"/>
        <v>0</v>
      </c>
    </row>
    <row r="60" s="21" customFormat="1" ht="60" customHeight="1" spans="1:43">
      <c r="A60" s="45">
        <v>46</v>
      </c>
      <c r="B60" s="45">
        <v>2018</v>
      </c>
      <c r="C60" s="49" t="s">
        <v>531</v>
      </c>
      <c r="D60" s="47" t="s">
        <v>411</v>
      </c>
      <c r="E60" s="48">
        <v>140427</v>
      </c>
      <c r="F60" s="46" t="s">
        <v>532</v>
      </c>
      <c r="G60" s="47" t="s">
        <v>524</v>
      </c>
      <c r="H60" s="47" t="s">
        <v>524</v>
      </c>
      <c r="I60" s="47" t="s">
        <v>52</v>
      </c>
      <c r="J60" s="47" t="s">
        <v>533</v>
      </c>
      <c r="K60" s="66">
        <v>113.305535</v>
      </c>
      <c r="L60" s="66">
        <v>36.148751</v>
      </c>
      <c r="M60" s="47" t="s">
        <v>526</v>
      </c>
      <c r="N60" s="47" t="s">
        <v>52</v>
      </c>
      <c r="O60" s="47" t="s">
        <v>527</v>
      </c>
      <c r="P60" s="45" t="s">
        <v>534</v>
      </c>
      <c r="Q60" s="49" t="s">
        <v>516</v>
      </c>
      <c r="R60" s="45" t="s">
        <v>535</v>
      </c>
      <c r="S60" s="49" t="s">
        <v>516</v>
      </c>
      <c r="T60" s="49" t="s">
        <v>128</v>
      </c>
      <c r="U60" s="45">
        <v>230</v>
      </c>
      <c r="V60" s="47" t="s">
        <v>130</v>
      </c>
      <c r="W60" s="74">
        <v>1.36</v>
      </c>
      <c r="X60" s="74">
        <v>0</v>
      </c>
      <c r="Y60" s="74">
        <v>0</v>
      </c>
      <c r="Z60" s="74">
        <v>0</v>
      </c>
      <c r="AA60" s="49" t="s">
        <v>131</v>
      </c>
      <c r="AB60" s="74"/>
      <c r="AC60" s="74">
        <f t="shared" si="40"/>
        <v>1.36</v>
      </c>
      <c r="AD60" s="74">
        <f t="shared" si="40"/>
        <v>0</v>
      </c>
      <c r="AE60" s="74">
        <f t="shared" si="40"/>
        <v>0</v>
      </c>
      <c r="AF60" s="74">
        <f t="shared" si="40"/>
        <v>0</v>
      </c>
      <c r="AG60" s="49" t="s">
        <v>409</v>
      </c>
      <c r="AH60" s="74"/>
      <c r="AI60" s="74">
        <f t="shared" ref="AI60:AI70" si="43">AC60</f>
        <v>1.36</v>
      </c>
      <c r="AJ60" s="74">
        <f t="shared" si="41"/>
        <v>0</v>
      </c>
      <c r="AK60" s="74">
        <f t="shared" si="41"/>
        <v>0</v>
      </c>
      <c r="AL60" s="74">
        <f t="shared" si="41"/>
        <v>0</v>
      </c>
      <c r="AM60" s="79" t="s">
        <v>133</v>
      </c>
      <c r="AN60" s="74"/>
      <c r="AO60" s="74">
        <f t="shared" si="42"/>
        <v>1.36</v>
      </c>
      <c r="AP60" s="74">
        <f t="shared" si="42"/>
        <v>0</v>
      </c>
      <c r="AQ60" s="74">
        <f t="shared" si="42"/>
        <v>0</v>
      </c>
    </row>
    <row r="61" s="21" customFormat="1" ht="60" customHeight="1" spans="1:43">
      <c r="A61" s="45">
        <v>47</v>
      </c>
      <c r="B61" s="45">
        <v>2018</v>
      </c>
      <c r="C61" s="49" t="s">
        <v>536</v>
      </c>
      <c r="D61" s="47" t="s">
        <v>411</v>
      </c>
      <c r="E61" s="48">
        <v>140427</v>
      </c>
      <c r="F61" s="46" t="s">
        <v>537</v>
      </c>
      <c r="G61" s="47" t="s">
        <v>120</v>
      </c>
      <c r="H61" s="47" t="s">
        <v>198</v>
      </c>
      <c r="I61" s="47" t="s">
        <v>52</v>
      </c>
      <c r="J61" s="47" t="s">
        <v>538</v>
      </c>
      <c r="K61" s="66">
        <v>113.256814</v>
      </c>
      <c r="L61" s="66">
        <v>36.118451</v>
      </c>
      <c r="M61" s="47" t="s">
        <v>539</v>
      </c>
      <c r="N61" s="47" t="s">
        <v>52</v>
      </c>
      <c r="O61" s="47" t="s">
        <v>540</v>
      </c>
      <c r="P61" s="45">
        <v>1200</v>
      </c>
      <c r="Q61" s="49" t="s">
        <v>541</v>
      </c>
      <c r="R61" s="45" t="s">
        <v>542</v>
      </c>
      <c r="S61" s="49" t="s">
        <v>541</v>
      </c>
      <c r="T61" s="49" t="s">
        <v>128</v>
      </c>
      <c r="U61" s="45">
        <v>48</v>
      </c>
      <c r="V61" s="49" t="s">
        <v>130</v>
      </c>
      <c r="W61" s="74">
        <v>21.67</v>
      </c>
      <c r="X61" s="74">
        <v>53.96</v>
      </c>
      <c r="Y61" s="74">
        <v>6.32</v>
      </c>
      <c r="Z61" s="74">
        <v>0</v>
      </c>
      <c r="AA61" s="79" t="s">
        <v>207</v>
      </c>
      <c r="AB61" s="74"/>
      <c r="AC61" s="74">
        <f t="shared" ref="AC61:AF65" si="44">W61*1.2</f>
        <v>26.004</v>
      </c>
      <c r="AD61" s="74">
        <f t="shared" si="44"/>
        <v>64.752</v>
      </c>
      <c r="AE61" s="74">
        <f t="shared" si="44"/>
        <v>7.584</v>
      </c>
      <c r="AF61" s="74">
        <f t="shared" si="44"/>
        <v>0</v>
      </c>
      <c r="AG61" s="79" t="s">
        <v>208</v>
      </c>
      <c r="AH61" s="74"/>
      <c r="AI61" s="74">
        <f t="shared" si="43"/>
        <v>26.004</v>
      </c>
      <c r="AJ61" s="74">
        <f t="shared" si="41"/>
        <v>64.752</v>
      </c>
      <c r="AK61" s="74">
        <f t="shared" si="41"/>
        <v>7.584</v>
      </c>
      <c r="AL61" s="74">
        <f t="shared" si="41"/>
        <v>0</v>
      </c>
      <c r="AM61" s="79" t="s">
        <v>209</v>
      </c>
      <c r="AN61" s="74"/>
      <c r="AO61" s="74">
        <f t="shared" si="42"/>
        <v>26.004</v>
      </c>
      <c r="AP61" s="74">
        <f t="shared" si="42"/>
        <v>64.752</v>
      </c>
      <c r="AQ61" s="74">
        <f t="shared" si="42"/>
        <v>7.584</v>
      </c>
    </row>
    <row r="62" s="21" customFormat="1" ht="60" customHeight="1" spans="1:43">
      <c r="A62" s="45">
        <v>48</v>
      </c>
      <c r="B62" s="45">
        <v>2018</v>
      </c>
      <c r="C62" s="49" t="s">
        <v>543</v>
      </c>
      <c r="D62" s="47" t="s">
        <v>411</v>
      </c>
      <c r="E62" s="48">
        <v>140427</v>
      </c>
      <c r="F62" s="46" t="s">
        <v>544</v>
      </c>
      <c r="G62" s="47" t="s">
        <v>120</v>
      </c>
      <c r="H62" s="47" t="s">
        <v>198</v>
      </c>
      <c r="I62" s="47" t="s">
        <v>52</v>
      </c>
      <c r="J62" s="47" t="s">
        <v>545</v>
      </c>
      <c r="K62" s="66">
        <v>113.212462</v>
      </c>
      <c r="L62" s="66">
        <v>36.05999</v>
      </c>
      <c r="M62" s="47" t="s">
        <v>539</v>
      </c>
      <c r="N62" s="47" t="s">
        <v>52</v>
      </c>
      <c r="O62" s="47" t="s">
        <v>540</v>
      </c>
      <c r="P62" s="45">
        <v>1200</v>
      </c>
      <c r="Q62" s="49" t="s">
        <v>541</v>
      </c>
      <c r="R62" s="45" t="s">
        <v>542</v>
      </c>
      <c r="S62" s="49" t="s">
        <v>541</v>
      </c>
      <c r="T62" s="49" t="s">
        <v>128</v>
      </c>
      <c r="U62" s="45">
        <v>48</v>
      </c>
      <c r="V62" s="49" t="s">
        <v>130</v>
      </c>
      <c r="W62" s="74">
        <v>26.35</v>
      </c>
      <c r="X62" s="74">
        <v>54.16</v>
      </c>
      <c r="Y62" s="74">
        <v>7.82</v>
      </c>
      <c r="Z62" s="74">
        <v>0</v>
      </c>
      <c r="AA62" s="79" t="s">
        <v>207</v>
      </c>
      <c r="AB62" s="74"/>
      <c r="AC62" s="74">
        <f t="shared" si="44"/>
        <v>31.62</v>
      </c>
      <c r="AD62" s="74">
        <f t="shared" si="44"/>
        <v>64.992</v>
      </c>
      <c r="AE62" s="74">
        <f t="shared" si="44"/>
        <v>9.384</v>
      </c>
      <c r="AF62" s="74">
        <f t="shared" si="44"/>
        <v>0</v>
      </c>
      <c r="AG62" s="79" t="s">
        <v>208</v>
      </c>
      <c r="AH62" s="74"/>
      <c r="AI62" s="74">
        <f t="shared" si="43"/>
        <v>31.62</v>
      </c>
      <c r="AJ62" s="74">
        <f t="shared" si="41"/>
        <v>64.992</v>
      </c>
      <c r="AK62" s="74">
        <f t="shared" si="41"/>
        <v>9.384</v>
      </c>
      <c r="AL62" s="74">
        <f t="shared" si="41"/>
        <v>0</v>
      </c>
      <c r="AM62" s="79" t="s">
        <v>209</v>
      </c>
      <c r="AN62" s="74"/>
      <c r="AO62" s="74">
        <f t="shared" si="42"/>
        <v>31.62</v>
      </c>
      <c r="AP62" s="74">
        <f t="shared" si="42"/>
        <v>64.992</v>
      </c>
      <c r="AQ62" s="74">
        <f t="shared" si="42"/>
        <v>9.384</v>
      </c>
    </row>
    <row r="63" s="21" customFormat="1" ht="60" customHeight="1" spans="1:43">
      <c r="A63" s="45">
        <v>49</v>
      </c>
      <c r="B63" s="45">
        <v>2018</v>
      </c>
      <c r="C63" s="49" t="s">
        <v>546</v>
      </c>
      <c r="D63" s="47" t="s">
        <v>411</v>
      </c>
      <c r="E63" s="48">
        <v>140427</v>
      </c>
      <c r="F63" s="46" t="s">
        <v>547</v>
      </c>
      <c r="G63" s="47" t="s">
        <v>120</v>
      </c>
      <c r="H63" s="47" t="s">
        <v>198</v>
      </c>
      <c r="I63" s="47" t="s">
        <v>52</v>
      </c>
      <c r="J63" s="47" t="s">
        <v>548</v>
      </c>
      <c r="K63" s="66">
        <v>113.242183</v>
      </c>
      <c r="L63" s="66">
        <v>36.089025</v>
      </c>
      <c r="M63" s="47" t="s">
        <v>539</v>
      </c>
      <c r="N63" s="47" t="s">
        <v>52</v>
      </c>
      <c r="O63" s="47" t="s">
        <v>540</v>
      </c>
      <c r="P63" s="45">
        <v>1200</v>
      </c>
      <c r="Q63" s="49" t="s">
        <v>541</v>
      </c>
      <c r="R63" s="45" t="s">
        <v>542</v>
      </c>
      <c r="S63" s="49" t="s">
        <v>541</v>
      </c>
      <c r="T63" s="49" t="s">
        <v>128</v>
      </c>
      <c r="U63" s="45">
        <v>48</v>
      </c>
      <c r="V63" s="49" t="s">
        <v>130</v>
      </c>
      <c r="W63" s="74">
        <v>24.65</v>
      </c>
      <c r="X63" s="74">
        <v>51.18</v>
      </c>
      <c r="Y63" s="74">
        <v>6.82</v>
      </c>
      <c r="Z63" s="74">
        <v>0</v>
      </c>
      <c r="AA63" s="79" t="s">
        <v>207</v>
      </c>
      <c r="AB63" s="74"/>
      <c r="AC63" s="74">
        <f t="shared" si="44"/>
        <v>29.58</v>
      </c>
      <c r="AD63" s="74">
        <f t="shared" si="44"/>
        <v>61.416</v>
      </c>
      <c r="AE63" s="74">
        <f t="shared" si="44"/>
        <v>8.184</v>
      </c>
      <c r="AF63" s="74">
        <f t="shared" si="44"/>
        <v>0</v>
      </c>
      <c r="AG63" s="79" t="s">
        <v>208</v>
      </c>
      <c r="AH63" s="74"/>
      <c r="AI63" s="74">
        <f t="shared" si="43"/>
        <v>29.58</v>
      </c>
      <c r="AJ63" s="74">
        <f t="shared" si="41"/>
        <v>61.416</v>
      </c>
      <c r="AK63" s="74">
        <f t="shared" si="41"/>
        <v>8.184</v>
      </c>
      <c r="AL63" s="74">
        <f t="shared" si="41"/>
        <v>0</v>
      </c>
      <c r="AM63" s="79" t="s">
        <v>209</v>
      </c>
      <c r="AN63" s="74"/>
      <c r="AO63" s="74">
        <f t="shared" si="42"/>
        <v>29.58</v>
      </c>
      <c r="AP63" s="74">
        <f t="shared" si="42"/>
        <v>61.416</v>
      </c>
      <c r="AQ63" s="74">
        <f t="shared" si="42"/>
        <v>8.184</v>
      </c>
    </row>
    <row r="64" s="21" customFormat="1" ht="60" customHeight="1" spans="1:43">
      <c r="A64" s="45">
        <v>50</v>
      </c>
      <c r="B64" s="45">
        <v>2018</v>
      </c>
      <c r="C64" s="49" t="s">
        <v>549</v>
      </c>
      <c r="D64" s="47" t="s">
        <v>411</v>
      </c>
      <c r="E64" s="48">
        <v>140427</v>
      </c>
      <c r="F64" s="46" t="s">
        <v>550</v>
      </c>
      <c r="G64" s="47" t="s">
        <v>120</v>
      </c>
      <c r="H64" s="47" t="s">
        <v>198</v>
      </c>
      <c r="I64" s="47" t="s">
        <v>52</v>
      </c>
      <c r="J64" s="47" t="s">
        <v>551</v>
      </c>
      <c r="K64" s="66">
        <v>113.107365</v>
      </c>
      <c r="L64" s="66">
        <v>36.107365</v>
      </c>
      <c r="M64" s="47" t="s">
        <v>539</v>
      </c>
      <c r="N64" s="47" t="s">
        <v>52</v>
      </c>
      <c r="O64" s="47" t="s">
        <v>540</v>
      </c>
      <c r="P64" s="45">
        <v>1500</v>
      </c>
      <c r="Q64" s="49" t="s">
        <v>541</v>
      </c>
      <c r="R64" s="45" t="s">
        <v>552</v>
      </c>
      <c r="S64" s="49" t="s">
        <v>541</v>
      </c>
      <c r="T64" s="49" t="s">
        <v>128</v>
      </c>
      <c r="U64" s="45">
        <v>60</v>
      </c>
      <c r="V64" s="49" t="s">
        <v>130</v>
      </c>
      <c r="W64" s="74">
        <v>27.09</v>
      </c>
      <c r="X64" s="74">
        <v>67.43</v>
      </c>
      <c r="Y64" s="74">
        <v>7.91</v>
      </c>
      <c r="Z64" s="74">
        <v>0</v>
      </c>
      <c r="AA64" s="79" t="s">
        <v>207</v>
      </c>
      <c r="AB64" s="74"/>
      <c r="AC64" s="74">
        <f t="shared" si="44"/>
        <v>32.508</v>
      </c>
      <c r="AD64" s="74">
        <f t="shared" si="44"/>
        <v>80.916</v>
      </c>
      <c r="AE64" s="74">
        <f t="shared" si="44"/>
        <v>9.492</v>
      </c>
      <c r="AF64" s="74">
        <f t="shared" si="44"/>
        <v>0</v>
      </c>
      <c r="AG64" s="79" t="s">
        <v>208</v>
      </c>
      <c r="AH64" s="74"/>
      <c r="AI64" s="74">
        <f t="shared" si="43"/>
        <v>32.508</v>
      </c>
      <c r="AJ64" s="74">
        <f t="shared" si="41"/>
        <v>80.916</v>
      </c>
      <c r="AK64" s="74">
        <f t="shared" si="41"/>
        <v>9.492</v>
      </c>
      <c r="AL64" s="74">
        <f t="shared" si="41"/>
        <v>0</v>
      </c>
      <c r="AM64" s="79" t="s">
        <v>209</v>
      </c>
      <c r="AN64" s="74"/>
      <c r="AO64" s="74">
        <f t="shared" si="42"/>
        <v>32.508</v>
      </c>
      <c r="AP64" s="74">
        <f t="shared" si="42"/>
        <v>80.916</v>
      </c>
      <c r="AQ64" s="74">
        <f t="shared" si="42"/>
        <v>9.492</v>
      </c>
    </row>
    <row r="65" s="21" customFormat="1" ht="60" customHeight="1" spans="1:43">
      <c r="A65" s="45">
        <v>51</v>
      </c>
      <c r="B65" s="45">
        <v>2018</v>
      </c>
      <c r="C65" s="49" t="s">
        <v>553</v>
      </c>
      <c r="D65" s="47" t="s">
        <v>411</v>
      </c>
      <c r="E65" s="48">
        <v>140427</v>
      </c>
      <c r="F65" s="46" t="s">
        <v>470</v>
      </c>
      <c r="G65" s="47" t="s">
        <v>120</v>
      </c>
      <c r="H65" s="47" t="s">
        <v>554</v>
      </c>
      <c r="I65" s="47" t="s">
        <v>52</v>
      </c>
      <c r="J65" s="47" t="s">
        <v>555</v>
      </c>
      <c r="K65" s="66">
        <v>113.203611</v>
      </c>
      <c r="L65" s="66">
        <v>36.082636</v>
      </c>
      <c r="M65" s="47" t="s">
        <v>556</v>
      </c>
      <c r="N65" s="47" t="s">
        <v>52</v>
      </c>
      <c r="O65" s="47" t="s">
        <v>557</v>
      </c>
      <c r="P65" s="45" t="s">
        <v>558</v>
      </c>
      <c r="Q65" s="49" t="s">
        <v>559</v>
      </c>
      <c r="R65" s="45" t="s">
        <v>560</v>
      </c>
      <c r="S65" s="49" t="s">
        <v>559</v>
      </c>
      <c r="T65" s="49" t="s">
        <v>368</v>
      </c>
      <c r="U65" s="45">
        <v>60</v>
      </c>
      <c r="V65" s="49" t="s">
        <v>206</v>
      </c>
      <c r="W65" s="74">
        <v>8.51</v>
      </c>
      <c r="X65" s="74">
        <v>52.23</v>
      </c>
      <c r="Y65" s="74">
        <v>44.44</v>
      </c>
      <c r="Z65" s="74">
        <v>0</v>
      </c>
      <c r="AA65" s="79" t="s">
        <v>207</v>
      </c>
      <c r="AB65" s="74"/>
      <c r="AC65" s="74">
        <f t="shared" si="44"/>
        <v>10.212</v>
      </c>
      <c r="AD65" s="74">
        <f t="shared" si="44"/>
        <v>62.676</v>
      </c>
      <c r="AE65" s="74">
        <f t="shared" si="44"/>
        <v>53.328</v>
      </c>
      <c r="AF65" s="74">
        <f t="shared" si="44"/>
        <v>0</v>
      </c>
      <c r="AG65" s="79" t="s">
        <v>208</v>
      </c>
      <c r="AH65" s="74"/>
      <c r="AI65" s="74">
        <f t="shared" si="43"/>
        <v>10.212</v>
      </c>
      <c r="AJ65" s="74">
        <f t="shared" si="41"/>
        <v>62.676</v>
      </c>
      <c r="AK65" s="74">
        <f t="shared" si="41"/>
        <v>53.328</v>
      </c>
      <c r="AL65" s="74">
        <f t="shared" si="41"/>
        <v>0</v>
      </c>
      <c r="AM65" s="79" t="s">
        <v>209</v>
      </c>
      <c r="AN65" s="74"/>
      <c r="AO65" s="74">
        <f t="shared" si="42"/>
        <v>10.212</v>
      </c>
      <c r="AP65" s="74">
        <f t="shared" si="42"/>
        <v>62.676</v>
      </c>
      <c r="AQ65" s="74">
        <f t="shared" si="42"/>
        <v>53.328</v>
      </c>
    </row>
    <row r="66" s="21" customFormat="1" ht="60" customHeight="1" spans="1:43">
      <c r="A66" s="45">
        <v>52</v>
      </c>
      <c r="B66" s="45">
        <v>2018</v>
      </c>
      <c r="C66" s="49" t="s">
        <v>561</v>
      </c>
      <c r="D66" s="47" t="s">
        <v>411</v>
      </c>
      <c r="E66" s="48">
        <v>140427</v>
      </c>
      <c r="F66" s="46" t="s">
        <v>562</v>
      </c>
      <c r="G66" s="47" t="s">
        <v>120</v>
      </c>
      <c r="H66" s="47" t="s">
        <v>563</v>
      </c>
      <c r="I66" s="47" t="s">
        <v>52</v>
      </c>
      <c r="J66" s="47" t="s">
        <v>564</v>
      </c>
      <c r="K66" s="66">
        <v>113.214692</v>
      </c>
      <c r="L66" s="66">
        <v>36.152127</v>
      </c>
      <c r="M66" s="47" t="s">
        <v>565</v>
      </c>
      <c r="N66" s="47" t="s">
        <v>52</v>
      </c>
      <c r="O66" s="47" t="s">
        <v>303</v>
      </c>
      <c r="P66" s="45">
        <v>30</v>
      </c>
      <c r="Q66" s="49" t="s">
        <v>206</v>
      </c>
      <c r="R66" s="45" t="s">
        <v>566</v>
      </c>
      <c r="S66" s="49" t="s">
        <v>206</v>
      </c>
      <c r="T66" s="49" t="s">
        <v>368</v>
      </c>
      <c r="U66" s="45">
        <v>3.2</v>
      </c>
      <c r="V66" s="49" t="s">
        <v>206</v>
      </c>
      <c r="W66" s="74">
        <v>19</v>
      </c>
      <c r="X66" s="74">
        <v>0</v>
      </c>
      <c r="Y66" s="74">
        <v>0</v>
      </c>
      <c r="Z66" s="74">
        <v>0</v>
      </c>
      <c r="AA66" s="79" t="s">
        <v>567</v>
      </c>
      <c r="AB66" s="74"/>
      <c r="AC66" s="74">
        <f>W66</f>
        <v>19</v>
      </c>
      <c r="AD66" s="74">
        <f>X66</f>
        <v>0</v>
      </c>
      <c r="AE66" s="74">
        <f>Y66</f>
        <v>0</v>
      </c>
      <c r="AF66" s="74">
        <f>Z66</f>
        <v>0</v>
      </c>
      <c r="AG66" s="79" t="s">
        <v>568</v>
      </c>
      <c r="AH66" s="74"/>
      <c r="AI66" s="74">
        <f t="shared" si="43"/>
        <v>19</v>
      </c>
      <c r="AJ66" s="74">
        <f t="shared" si="41"/>
        <v>0</v>
      </c>
      <c r="AK66" s="74">
        <f t="shared" si="41"/>
        <v>0</v>
      </c>
      <c r="AL66" s="74">
        <f t="shared" si="41"/>
        <v>0</v>
      </c>
      <c r="AM66" s="79" t="s">
        <v>569</v>
      </c>
      <c r="AN66" s="74"/>
      <c r="AO66" s="74">
        <f t="shared" si="42"/>
        <v>19</v>
      </c>
      <c r="AP66" s="74">
        <f t="shared" si="42"/>
        <v>0</v>
      </c>
      <c r="AQ66" s="74">
        <f t="shared" si="42"/>
        <v>0</v>
      </c>
    </row>
    <row r="67" s="21" customFormat="1" ht="60" customHeight="1" spans="1:43">
      <c r="A67" s="45">
        <v>53</v>
      </c>
      <c r="B67" s="45">
        <v>2018</v>
      </c>
      <c r="C67" s="49" t="s">
        <v>570</v>
      </c>
      <c r="D67" s="47" t="s">
        <v>411</v>
      </c>
      <c r="E67" s="48">
        <v>140427</v>
      </c>
      <c r="F67" s="46" t="s">
        <v>571</v>
      </c>
      <c r="G67" s="47" t="s">
        <v>524</v>
      </c>
      <c r="H67" s="47" t="s">
        <v>524</v>
      </c>
      <c r="I67" s="47" t="s">
        <v>52</v>
      </c>
      <c r="J67" s="47" t="s">
        <v>572</v>
      </c>
      <c r="K67" s="66">
        <v>113.459722</v>
      </c>
      <c r="L67" s="66">
        <v>36.188889</v>
      </c>
      <c r="M67" s="47" t="s">
        <v>573</v>
      </c>
      <c r="N67" s="47" t="s">
        <v>52</v>
      </c>
      <c r="O67" s="47" t="s">
        <v>527</v>
      </c>
      <c r="P67" s="45">
        <v>30</v>
      </c>
      <c r="Q67" s="49" t="s">
        <v>206</v>
      </c>
      <c r="R67" s="45" t="s">
        <v>566</v>
      </c>
      <c r="S67" s="49" t="s">
        <v>206</v>
      </c>
      <c r="T67" s="49" t="s">
        <v>128</v>
      </c>
      <c r="U67" s="45">
        <v>150</v>
      </c>
      <c r="V67" s="49" t="s">
        <v>130</v>
      </c>
      <c r="W67" s="74">
        <v>17</v>
      </c>
      <c r="X67" s="74">
        <v>0</v>
      </c>
      <c r="Y67" s="74">
        <v>0</v>
      </c>
      <c r="Z67" s="74">
        <v>0</v>
      </c>
      <c r="AA67" s="49" t="s">
        <v>131</v>
      </c>
      <c r="AB67" s="74"/>
      <c r="AC67" s="74">
        <f>W67</f>
        <v>17</v>
      </c>
      <c r="AD67" s="74">
        <f t="shared" ref="AD67:AF70" si="45">X67</f>
        <v>0</v>
      </c>
      <c r="AE67" s="74">
        <f t="shared" si="45"/>
        <v>0</v>
      </c>
      <c r="AF67" s="74">
        <f t="shared" si="45"/>
        <v>0</v>
      </c>
      <c r="AG67" s="49" t="s">
        <v>409</v>
      </c>
      <c r="AH67" s="74"/>
      <c r="AI67" s="74">
        <f t="shared" si="43"/>
        <v>17</v>
      </c>
      <c r="AJ67" s="74">
        <f t="shared" si="41"/>
        <v>0</v>
      </c>
      <c r="AK67" s="74">
        <f t="shared" si="41"/>
        <v>0</v>
      </c>
      <c r="AL67" s="74">
        <f t="shared" si="41"/>
        <v>0</v>
      </c>
      <c r="AM67" s="79" t="s">
        <v>133</v>
      </c>
      <c r="AN67" s="74"/>
      <c r="AO67" s="74">
        <f t="shared" si="42"/>
        <v>17</v>
      </c>
      <c r="AP67" s="74">
        <f t="shared" si="42"/>
        <v>0</v>
      </c>
      <c r="AQ67" s="74">
        <f t="shared" si="42"/>
        <v>0</v>
      </c>
    </row>
    <row r="68" s="21" customFormat="1" ht="60" customHeight="1" spans="1:43">
      <c r="A68" s="45">
        <v>54</v>
      </c>
      <c r="B68" s="45">
        <v>2018</v>
      </c>
      <c r="C68" s="49" t="s">
        <v>574</v>
      </c>
      <c r="D68" s="47" t="s">
        <v>411</v>
      </c>
      <c r="E68" s="48">
        <v>140427</v>
      </c>
      <c r="F68" s="46" t="s">
        <v>575</v>
      </c>
      <c r="G68" s="47" t="s">
        <v>524</v>
      </c>
      <c r="H68" s="47" t="s">
        <v>524</v>
      </c>
      <c r="I68" s="47" t="s">
        <v>52</v>
      </c>
      <c r="J68" s="47" t="s">
        <v>576</v>
      </c>
      <c r="K68" s="66">
        <v>113.256005</v>
      </c>
      <c r="L68" s="66">
        <v>36.099656</v>
      </c>
      <c r="M68" s="47" t="s">
        <v>573</v>
      </c>
      <c r="N68" s="47" t="s">
        <v>52</v>
      </c>
      <c r="O68" s="47" t="s">
        <v>527</v>
      </c>
      <c r="P68" s="45">
        <v>30</v>
      </c>
      <c r="Q68" s="49" t="s">
        <v>206</v>
      </c>
      <c r="R68" s="45" t="s">
        <v>566</v>
      </c>
      <c r="S68" s="49" t="s">
        <v>206</v>
      </c>
      <c r="T68" s="49" t="s">
        <v>128</v>
      </c>
      <c r="U68" s="45">
        <v>150</v>
      </c>
      <c r="V68" s="49" t="s">
        <v>130</v>
      </c>
      <c r="W68" s="74">
        <v>19</v>
      </c>
      <c r="X68" s="74">
        <v>0</v>
      </c>
      <c r="Y68" s="74">
        <v>0</v>
      </c>
      <c r="Z68" s="74">
        <v>0</v>
      </c>
      <c r="AA68" s="79" t="s">
        <v>215</v>
      </c>
      <c r="AB68" s="74"/>
      <c r="AC68" s="74">
        <f>W68</f>
        <v>19</v>
      </c>
      <c r="AD68" s="74">
        <f t="shared" si="45"/>
        <v>0</v>
      </c>
      <c r="AE68" s="74">
        <f t="shared" si="45"/>
        <v>0</v>
      </c>
      <c r="AF68" s="74">
        <f t="shared" si="45"/>
        <v>0</v>
      </c>
      <c r="AG68" s="79" t="s">
        <v>216</v>
      </c>
      <c r="AH68" s="74"/>
      <c r="AI68" s="74">
        <f t="shared" si="43"/>
        <v>19</v>
      </c>
      <c r="AJ68" s="74">
        <f t="shared" si="41"/>
        <v>0</v>
      </c>
      <c r="AK68" s="74">
        <f t="shared" si="41"/>
        <v>0</v>
      </c>
      <c r="AL68" s="74">
        <f t="shared" si="41"/>
        <v>0</v>
      </c>
      <c r="AM68" s="79" t="s">
        <v>217</v>
      </c>
      <c r="AN68" s="74"/>
      <c r="AO68" s="74">
        <f t="shared" si="42"/>
        <v>19</v>
      </c>
      <c r="AP68" s="74">
        <f t="shared" si="42"/>
        <v>0</v>
      </c>
      <c r="AQ68" s="74">
        <f t="shared" si="42"/>
        <v>0</v>
      </c>
    </row>
    <row r="69" s="21" customFormat="1" ht="60" customHeight="1" spans="1:43">
      <c r="A69" s="45">
        <v>55</v>
      </c>
      <c r="B69" s="45">
        <v>2018</v>
      </c>
      <c r="C69" s="49" t="s">
        <v>577</v>
      </c>
      <c r="D69" s="47" t="s">
        <v>411</v>
      </c>
      <c r="E69" s="48">
        <v>140427</v>
      </c>
      <c r="F69" s="46" t="s">
        <v>578</v>
      </c>
      <c r="G69" s="47" t="s">
        <v>120</v>
      </c>
      <c r="H69" s="47" t="s">
        <v>121</v>
      </c>
      <c r="I69" s="47" t="s">
        <v>52</v>
      </c>
      <c r="J69" s="47" t="s">
        <v>579</v>
      </c>
      <c r="K69" s="66">
        <v>113.232864</v>
      </c>
      <c r="L69" s="66">
        <v>36.044944</v>
      </c>
      <c r="M69" s="47" t="s">
        <v>521</v>
      </c>
      <c r="N69" s="47" t="s">
        <v>52</v>
      </c>
      <c r="O69" s="47" t="s">
        <v>124</v>
      </c>
      <c r="P69" s="45">
        <v>20</v>
      </c>
      <c r="Q69" s="49" t="s">
        <v>206</v>
      </c>
      <c r="R69" s="45">
        <v>20</v>
      </c>
      <c r="S69" s="49" t="s">
        <v>206</v>
      </c>
      <c r="T69" s="49" t="s">
        <v>128</v>
      </c>
      <c r="U69" s="45">
        <v>29</v>
      </c>
      <c r="V69" s="49" t="s">
        <v>130</v>
      </c>
      <c r="W69" s="74">
        <v>8</v>
      </c>
      <c r="X69" s="74">
        <v>0</v>
      </c>
      <c r="Y69" s="74">
        <v>0</v>
      </c>
      <c r="Z69" s="74">
        <v>0</v>
      </c>
      <c r="AA69" s="79" t="s">
        <v>131</v>
      </c>
      <c r="AB69" s="74"/>
      <c r="AC69" s="74">
        <f>W69</f>
        <v>8</v>
      </c>
      <c r="AD69" s="74">
        <f t="shared" si="45"/>
        <v>0</v>
      </c>
      <c r="AE69" s="74">
        <f t="shared" si="45"/>
        <v>0</v>
      </c>
      <c r="AF69" s="74">
        <f t="shared" si="45"/>
        <v>0</v>
      </c>
      <c r="AG69" s="79" t="s">
        <v>132</v>
      </c>
      <c r="AH69" s="74"/>
      <c r="AI69" s="74">
        <f t="shared" si="43"/>
        <v>8</v>
      </c>
      <c r="AJ69" s="74">
        <f t="shared" si="41"/>
        <v>0</v>
      </c>
      <c r="AK69" s="74">
        <f t="shared" si="41"/>
        <v>0</v>
      </c>
      <c r="AL69" s="74">
        <f t="shared" si="41"/>
        <v>0</v>
      </c>
      <c r="AM69" s="79" t="s">
        <v>133</v>
      </c>
      <c r="AN69" s="74"/>
      <c r="AO69" s="74">
        <f>AI69</f>
        <v>8</v>
      </c>
      <c r="AP69" s="74">
        <f t="shared" si="42"/>
        <v>0</v>
      </c>
      <c r="AQ69" s="74">
        <f t="shared" si="42"/>
        <v>0</v>
      </c>
    </row>
    <row r="70" s="21" customFormat="1" ht="60" customHeight="1" spans="1:43">
      <c r="A70" s="45">
        <v>56</v>
      </c>
      <c r="B70" s="45">
        <v>2018</v>
      </c>
      <c r="C70" s="49" t="s">
        <v>580</v>
      </c>
      <c r="D70" s="47" t="s">
        <v>411</v>
      </c>
      <c r="E70" s="48">
        <v>140427</v>
      </c>
      <c r="F70" s="46" t="s">
        <v>581</v>
      </c>
      <c r="G70" s="47" t="s">
        <v>524</v>
      </c>
      <c r="H70" s="47" t="s">
        <v>524</v>
      </c>
      <c r="I70" s="47" t="s">
        <v>52</v>
      </c>
      <c r="J70" s="47" t="s">
        <v>582</v>
      </c>
      <c r="K70" s="66">
        <v>113.314176</v>
      </c>
      <c r="L70" s="66">
        <v>36.130874</v>
      </c>
      <c r="M70" s="47" t="s">
        <v>573</v>
      </c>
      <c r="N70" s="47" t="s">
        <v>52</v>
      </c>
      <c r="O70" s="47" t="s">
        <v>527</v>
      </c>
      <c r="P70" s="45">
        <v>40</v>
      </c>
      <c r="Q70" s="49" t="s">
        <v>206</v>
      </c>
      <c r="R70" s="45" t="s">
        <v>583</v>
      </c>
      <c r="S70" s="49" t="s">
        <v>206</v>
      </c>
      <c r="T70" s="49" t="s">
        <v>128</v>
      </c>
      <c r="U70" s="45">
        <v>200</v>
      </c>
      <c r="V70" s="49" t="s">
        <v>130</v>
      </c>
      <c r="W70" s="74">
        <v>21</v>
      </c>
      <c r="X70" s="74">
        <v>0</v>
      </c>
      <c r="Y70" s="74">
        <v>0</v>
      </c>
      <c r="Z70" s="74">
        <v>0</v>
      </c>
      <c r="AA70" s="49" t="s">
        <v>131</v>
      </c>
      <c r="AB70" s="74"/>
      <c r="AC70" s="74">
        <f>W70</f>
        <v>21</v>
      </c>
      <c r="AD70" s="74">
        <f t="shared" si="45"/>
        <v>0</v>
      </c>
      <c r="AE70" s="74">
        <f t="shared" si="45"/>
        <v>0</v>
      </c>
      <c r="AF70" s="74">
        <f t="shared" si="45"/>
        <v>0</v>
      </c>
      <c r="AG70" s="49" t="s">
        <v>409</v>
      </c>
      <c r="AH70" s="74"/>
      <c r="AI70" s="74">
        <f t="shared" si="43"/>
        <v>21</v>
      </c>
      <c r="AJ70" s="74">
        <f>AD70</f>
        <v>0</v>
      </c>
      <c r="AK70" s="74">
        <f>AE70</f>
        <v>0</v>
      </c>
      <c r="AL70" s="74">
        <f>AF70</f>
        <v>0</v>
      </c>
      <c r="AM70" s="79" t="s">
        <v>133</v>
      </c>
      <c r="AN70" s="74"/>
      <c r="AO70" s="74">
        <f t="shared" ref="AO70" si="46">AI70</f>
        <v>21</v>
      </c>
      <c r="AP70" s="74">
        <f t="shared" si="42"/>
        <v>0</v>
      </c>
      <c r="AQ70" s="74">
        <f t="shared" si="42"/>
        <v>0</v>
      </c>
    </row>
    <row r="71" s="21" customFormat="1" ht="60" customHeight="1" spans="1:43">
      <c r="A71" s="45">
        <v>57</v>
      </c>
      <c r="B71" s="45">
        <v>2018</v>
      </c>
      <c r="C71" s="49" t="s">
        <v>584</v>
      </c>
      <c r="D71" s="47" t="s">
        <v>411</v>
      </c>
      <c r="E71" s="48">
        <v>140427</v>
      </c>
      <c r="F71" s="46" t="s">
        <v>585</v>
      </c>
      <c r="G71" s="47" t="s">
        <v>586</v>
      </c>
      <c r="H71" s="47" t="s">
        <v>586</v>
      </c>
      <c r="I71" s="47" t="s">
        <v>52</v>
      </c>
      <c r="J71" s="47" t="s">
        <v>587</v>
      </c>
      <c r="K71" s="66">
        <v>113.222962</v>
      </c>
      <c r="L71" s="66">
        <v>36.066079</v>
      </c>
      <c r="M71" s="47" t="s">
        <v>588</v>
      </c>
      <c r="N71" s="47" t="s">
        <v>52</v>
      </c>
      <c r="O71" s="47" t="s">
        <v>589</v>
      </c>
      <c r="P71" s="45">
        <v>15</v>
      </c>
      <c r="Q71" s="49" t="s">
        <v>206</v>
      </c>
      <c r="R71" s="45" t="s">
        <v>590</v>
      </c>
      <c r="S71" s="49" t="s">
        <v>206</v>
      </c>
      <c r="T71" s="49" t="s">
        <v>128</v>
      </c>
      <c r="U71" s="45">
        <v>6</v>
      </c>
      <c r="V71" s="49" t="s">
        <v>170</v>
      </c>
      <c r="W71" s="74">
        <v>11.21</v>
      </c>
      <c r="X71" s="74">
        <v>0</v>
      </c>
      <c r="Y71" s="74">
        <v>0</v>
      </c>
      <c r="Z71" s="74">
        <v>0</v>
      </c>
      <c r="AA71" s="79" t="s">
        <v>591</v>
      </c>
      <c r="AB71" s="74"/>
      <c r="AC71" s="74">
        <v>5.61</v>
      </c>
      <c r="AD71" s="74">
        <v>0</v>
      </c>
      <c r="AE71" s="74">
        <v>0</v>
      </c>
      <c r="AF71" s="74">
        <v>0</v>
      </c>
      <c r="AG71" s="79" t="s">
        <v>592</v>
      </c>
      <c r="AH71" s="74"/>
      <c r="AI71" s="74">
        <v>5.61</v>
      </c>
      <c r="AJ71" s="74">
        <v>0</v>
      </c>
      <c r="AK71" s="74">
        <v>0</v>
      </c>
      <c r="AL71" s="74">
        <v>0</v>
      </c>
      <c r="AM71" s="79" t="s">
        <v>593</v>
      </c>
      <c r="AN71" s="74"/>
      <c r="AO71" s="74">
        <v>5.61</v>
      </c>
      <c r="AP71" s="74">
        <v>0</v>
      </c>
      <c r="AQ71" s="74">
        <v>0</v>
      </c>
    </row>
    <row r="72" s="21" customFormat="1" ht="60" customHeight="1" spans="1:43">
      <c r="A72" s="45">
        <v>58</v>
      </c>
      <c r="B72" s="45">
        <v>2018</v>
      </c>
      <c r="C72" s="49" t="s">
        <v>594</v>
      </c>
      <c r="D72" s="47" t="s">
        <v>411</v>
      </c>
      <c r="E72" s="48">
        <v>140427</v>
      </c>
      <c r="F72" s="46" t="s">
        <v>595</v>
      </c>
      <c r="G72" s="47" t="s">
        <v>524</v>
      </c>
      <c r="H72" s="47" t="s">
        <v>524</v>
      </c>
      <c r="I72" s="47" t="s">
        <v>52</v>
      </c>
      <c r="J72" s="47" t="s">
        <v>596</v>
      </c>
      <c r="K72" s="66">
        <v>113.260252</v>
      </c>
      <c r="L72" s="66">
        <v>36.07573</v>
      </c>
      <c r="M72" s="47" t="s">
        <v>573</v>
      </c>
      <c r="N72" s="47" t="s">
        <v>52</v>
      </c>
      <c r="O72" s="47" t="s">
        <v>527</v>
      </c>
      <c r="P72" s="45">
        <v>30</v>
      </c>
      <c r="Q72" s="49" t="s">
        <v>206</v>
      </c>
      <c r="R72" s="45" t="s">
        <v>566</v>
      </c>
      <c r="S72" s="49" t="s">
        <v>206</v>
      </c>
      <c r="T72" s="49" t="s">
        <v>128</v>
      </c>
      <c r="U72" s="45">
        <v>150</v>
      </c>
      <c r="V72" s="49" t="s">
        <v>130</v>
      </c>
      <c r="W72" s="74">
        <v>20</v>
      </c>
      <c r="X72" s="74">
        <v>0</v>
      </c>
      <c r="Y72" s="74">
        <v>0</v>
      </c>
      <c r="Z72" s="74">
        <v>0</v>
      </c>
      <c r="AA72" s="79" t="s">
        <v>215</v>
      </c>
      <c r="AB72" s="74"/>
      <c r="AC72" s="74">
        <f t="shared" ref="AC72:AF73" si="47">W72</f>
        <v>20</v>
      </c>
      <c r="AD72" s="74">
        <f t="shared" si="47"/>
        <v>0</v>
      </c>
      <c r="AE72" s="74">
        <f t="shared" si="47"/>
        <v>0</v>
      </c>
      <c r="AF72" s="74">
        <f t="shared" si="47"/>
        <v>0</v>
      </c>
      <c r="AG72" s="79" t="s">
        <v>216</v>
      </c>
      <c r="AH72" s="74"/>
      <c r="AI72" s="74">
        <f t="shared" ref="AI72:AL73" si="48">AC72</f>
        <v>20</v>
      </c>
      <c r="AJ72" s="74">
        <f t="shared" si="48"/>
        <v>0</v>
      </c>
      <c r="AK72" s="74">
        <f t="shared" si="48"/>
        <v>0</v>
      </c>
      <c r="AL72" s="74">
        <f t="shared" si="48"/>
        <v>0</v>
      </c>
      <c r="AM72" s="79" t="s">
        <v>217</v>
      </c>
      <c r="AN72" s="74"/>
      <c r="AO72" s="74">
        <f t="shared" ref="AO72:AR73" si="49">AI72</f>
        <v>20</v>
      </c>
      <c r="AP72" s="74">
        <f t="shared" si="49"/>
        <v>0</v>
      </c>
      <c r="AQ72" s="74">
        <f t="shared" si="49"/>
        <v>0</v>
      </c>
    </row>
    <row r="73" s="21" customFormat="1" ht="66" customHeight="1" spans="1:43">
      <c r="A73" s="45">
        <v>59</v>
      </c>
      <c r="B73" s="45">
        <v>2018</v>
      </c>
      <c r="C73" s="49" t="s">
        <v>597</v>
      </c>
      <c r="D73" s="47" t="s">
        <v>411</v>
      </c>
      <c r="E73" s="48">
        <v>140427</v>
      </c>
      <c r="F73" s="46" t="s">
        <v>598</v>
      </c>
      <c r="G73" s="47" t="s">
        <v>524</v>
      </c>
      <c r="H73" s="47" t="s">
        <v>524</v>
      </c>
      <c r="I73" s="47" t="s">
        <v>52</v>
      </c>
      <c r="J73" s="47" t="s">
        <v>599</v>
      </c>
      <c r="K73" s="66">
        <v>113.261271</v>
      </c>
      <c r="L73" s="66">
        <v>35.956812</v>
      </c>
      <c r="M73" s="47" t="s">
        <v>573</v>
      </c>
      <c r="N73" s="47" t="s">
        <v>52</v>
      </c>
      <c r="O73" s="47" t="s">
        <v>527</v>
      </c>
      <c r="P73" s="45">
        <v>30</v>
      </c>
      <c r="Q73" s="49" t="s">
        <v>206</v>
      </c>
      <c r="R73" s="45" t="s">
        <v>566</v>
      </c>
      <c r="S73" s="49" t="s">
        <v>206</v>
      </c>
      <c r="T73" s="49" t="s">
        <v>128</v>
      </c>
      <c r="U73" s="45">
        <v>150</v>
      </c>
      <c r="V73" s="49" t="s">
        <v>130</v>
      </c>
      <c r="W73" s="74">
        <v>19</v>
      </c>
      <c r="X73" s="74">
        <v>0</v>
      </c>
      <c r="Y73" s="74">
        <v>0</v>
      </c>
      <c r="Z73" s="74">
        <v>0</v>
      </c>
      <c r="AA73" s="79" t="s">
        <v>215</v>
      </c>
      <c r="AB73" s="74"/>
      <c r="AC73" s="74">
        <f t="shared" si="47"/>
        <v>19</v>
      </c>
      <c r="AD73" s="74">
        <f t="shared" si="47"/>
        <v>0</v>
      </c>
      <c r="AE73" s="74">
        <f t="shared" si="47"/>
        <v>0</v>
      </c>
      <c r="AF73" s="74">
        <f t="shared" si="47"/>
        <v>0</v>
      </c>
      <c r="AG73" s="79" t="s">
        <v>216</v>
      </c>
      <c r="AH73" s="74"/>
      <c r="AI73" s="74">
        <f t="shared" si="48"/>
        <v>19</v>
      </c>
      <c r="AJ73" s="74">
        <f t="shared" si="48"/>
        <v>0</v>
      </c>
      <c r="AK73" s="74">
        <f t="shared" si="48"/>
        <v>0</v>
      </c>
      <c r="AL73" s="74">
        <f t="shared" si="48"/>
        <v>0</v>
      </c>
      <c r="AM73" s="79" t="s">
        <v>217</v>
      </c>
      <c r="AN73" s="74"/>
      <c r="AO73" s="74">
        <f t="shared" si="49"/>
        <v>19</v>
      </c>
      <c r="AP73" s="74">
        <f t="shared" si="49"/>
        <v>0</v>
      </c>
      <c r="AQ73" s="74">
        <f t="shared" si="49"/>
        <v>0</v>
      </c>
    </row>
    <row r="74" s="21" customFormat="1" ht="69" customHeight="1" spans="1:43">
      <c r="A74" s="45">
        <v>60</v>
      </c>
      <c r="B74" s="45">
        <v>2018</v>
      </c>
      <c r="C74" s="49" t="s">
        <v>600</v>
      </c>
      <c r="D74" s="47" t="s">
        <v>411</v>
      </c>
      <c r="E74" s="48">
        <v>140427</v>
      </c>
      <c r="F74" s="46" t="s">
        <v>601</v>
      </c>
      <c r="G74" s="47" t="s">
        <v>120</v>
      </c>
      <c r="H74" s="47" t="s">
        <v>602</v>
      </c>
      <c r="I74" s="47" t="s">
        <v>52</v>
      </c>
      <c r="J74" s="47" t="s">
        <v>603</v>
      </c>
      <c r="K74" s="66">
        <v>113.376839</v>
      </c>
      <c r="L74" s="66">
        <v>36.035219</v>
      </c>
      <c r="M74" s="47" t="s">
        <v>604</v>
      </c>
      <c r="N74" s="47" t="s">
        <v>52</v>
      </c>
      <c r="O74" s="47" t="s">
        <v>605</v>
      </c>
      <c r="P74" s="45" t="s">
        <v>606</v>
      </c>
      <c r="Q74" s="49" t="s">
        <v>191</v>
      </c>
      <c r="R74" s="45" t="s">
        <v>607</v>
      </c>
      <c r="S74" s="49" t="s">
        <v>191</v>
      </c>
      <c r="T74" s="49" t="s">
        <v>368</v>
      </c>
      <c r="U74" s="45">
        <v>1</v>
      </c>
      <c r="V74" s="49" t="s">
        <v>206</v>
      </c>
      <c r="W74" s="74">
        <v>5.35</v>
      </c>
      <c r="X74" s="74">
        <v>0</v>
      </c>
      <c r="Y74" s="74">
        <v>0</v>
      </c>
      <c r="Z74" s="74">
        <v>0</v>
      </c>
      <c r="AA74" s="79" t="s">
        <v>207</v>
      </c>
      <c r="AB74" s="74"/>
      <c r="AC74" s="74">
        <f>W74*1.2</f>
        <v>6.42</v>
      </c>
      <c r="AD74" s="74">
        <f>X74*1.2</f>
        <v>0</v>
      </c>
      <c r="AE74" s="74">
        <f>Y74*1.2</f>
        <v>0</v>
      </c>
      <c r="AF74" s="74">
        <f>Z74*1.2</f>
        <v>0</v>
      </c>
      <c r="AG74" s="79" t="s">
        <v>208</v>
      </c>
      <c r="AH74" s="74"/>
      <c r="AI74" s="74">
        <f>AC74</f>
        <v>6.42</v>
      </c>
      <c r="AJ74" s="74">
        <f t="shared" ref="AJ74:AL74" si="50">AD74*1.2</f>
        <v>0</v>
      </c>
      <c r="AK74" s="74">
        <f t="shared" si="50"/>
        <v>0</v>
      </c>
      <c r="AL74" s="74">
        <f t="shared" si="50"/>
        <v>0</v>
      </c>
      <c r="AM74" s="79" t="s">
        <v>209</v>
      </c>
      <c r="AN74" s="74"/>
      <c r="AO74" s="74">
        <f>AI74</f>
        <v>6.42</v>
      </c>
      <c r="AP74" s="74">
        <f>AJ74*1.2</f>
        <v>0</v>
      </c>
      <c r="AQ74" s="74">
        <f>AK74*1.2</f>
        <v>0</v>
      </c>
    </row>
    <row r="75" s="21" customFormat="1" ht="69" customHeight="1" spans="1:43">
      <c r="A75" s="45">
        <v>61</v>
      </c>
      <c r="B75" s="45">
        <v>2018</v>
      </c>
      <c r="C75" s="49" t="s">
        <v>608</v>
      </c>
      <c r="D75" s="47" t="s">
        <v>411</v>
      </c>
      <c r="E75" s="48">
        <v>140427</v>
      </c>
      <c r="F75" s="46" t="s">
        <v>581</v>
      </c>
      <c r="G75" s="47" t="s">
        <v>524</v>
      </c>
      <c r="H75" s="47" t="s">
        <v>524</v>
      </c>
      <c r="I75" s="47" t="s">
        <v>52</v>
      </c>
      <c r="J75" s="47" t="s">
        <v>609</v>
      </c>
      <c r="K75" s="66">
        <v>113.314176</v>
      </c>
      <c r="L75" s="66">
        <v>36.130874</v>
      </c>
      <c r="M75" s="47" t="s">
        <v>573</v>
      </c>
      <c r="N75" s="47" t="s">
        <v>52</v>
      </c>
      <c r="O75" s="47" t="s">
        <v>527</v>
      </c>
      <c r="P75" s="45">
        <v>40</v>
      </c>
      <c r="Q75" s="49" t="s">
        <v>206</v>
      </c>
      <c r="R75" s="45" t="s">
        <v>583</v>
      </c>
      <c r="S75" s="49" t="s">
        <v>206</v>
      </c>
      <c r="T75" s="49" t="s">
        <v>128</v>
      </c>
      <c r="U75" s="45">
        <v>200</v>
      </c>
      <c r="V75" s="49" t="s">
        <v>130</v>
      </c>
      <c r="W75" s="74">
        <v>12.12</v>
      </c>
      <c r="X75" s="74">
        <v>0</v>
      </c>
      <c r="Y75" s="74">
        <v>0</v>
      </c>
      <c r="Z75" s="74">
        <v>0</v>
      </c>
      <c r="AA75" s="79" t="s">
        <v>215</v>
      </c>
      <c r="AB75" s="74"/>
      <c r="AC75" s="74">
        <f>W75</f>
        <v>12.12</v>
      </c>
      <c r="AD75" s="74">
        <f t="shared" ref="AD75:AF79" si="51">X75</f>
        <v>0</v>
      </c>
      <c r="AE75" s="74">
        <f t="shared" si="51"/>
        <v>0</v>
      </c>
      <c r="AF75" s="74">
        <f t="shared" si="51"/>
        <v>0</v>
      </c>
      <c r="AG75" s="79" t="s">
        <v>216</v>
      </c>
      <c r="AH75" s="74"/>
      <c r="AI75" s="74">
        <f>AC75</f>
        <v>12.12</v>
      </c>
      <c r="AJ75" s="74">
        <f t="shared" ref="AJ75:AL79" si="52">AD75</f>
        <v>0</v>
      </c>
      <c r="AK75" s="74">
        <f t="shared" si="52"/>
        <v>0</v>
      </c>
      <c r="AL75" s="74">
        <f t="shared" si="52"/>
        <v>0</v>
      </c>
      <c r="AM75" s="79" t="s">
        <v>217</v>
      </c>
      <c r="AN75" s="74"/>
      <c r="AO75" s="74">
        <f t="shared" ref="AO75:AR76" si="53">AI75</f>
        <v>12.12</v>
      </c>
      <c r="AP75" s="74">
        <f t="shared" si="53"/>
        <v>0</v>
      </c>
      <c r="AQ75" s="74">
        <f t="shared" si="53"/>
        <v>0</v>
      </c>
    </row>
    <row r="76" s="21" customFormat="1" ht="60" customHeight="1" spans="1:43">
      <c r="A76" s="45">
        <v>62</v>
      </c>
      <c r="B76" s="45">
        <v>2018</v>
      </c>
      <c r="C76" s="49" t="s">
        <v>610</v>
      </c>
      <c r="D76" s="47" t="s">
        <v>411</v>
      </c>
      <c r="E76" s="48">
        <v>140427</v>
      </c>
      <c r="F76" s="46" t="s">
        <v>611</v>
      </c>
      <c r="G76" s="47" t="s">
        <v>120</v>
      </c>
      <c r="H76" s="47" t="s">
        <v>121</v>
      </c>
      <c r="I76" s="47" t="s">
        <v>52</v>
      </c>
      <c r="J76" s="47" t="s">
        <v>612</v>
      </c>
      <c r="K76" s="66">
        <v>113.228052</v>
      </c>
      <c r="L76" s="66">
        <v>35.96753</v>
      </c>
      <c r="M76" s="47" t="s">
        <v>521</v>
      </c>
      <c r="N76" s="47" t="s">
        <v>52</v>
      </c>
      <c r="O76" s="47" t="s">
        <v>124</v>
      </c>
      <c r="P76" s="45">
        <v>1</v>
      </c>
      <c r="Q76" s="49" t="s">
        <v>516</v>
      </c>
      <c r="R76" s="45">
        <v>1</v>
      </c>
      <c r="S76" s="49" t="s">
        <v>516</v>
      </c>
      <c r="T76" s="49" t="s">
        <v>128</v>
      </c>
      <c r="U76" s="45">
        <v>3</v>
      </c>
      <c r="V76" s="49" t="s">
        <v>130</v>
      </c>
      <c r="W76" s="74">
        <v>19.7</v>
      </c>
      <c r="X76" s="74">
        <v>0</v>
      </c>
      <c r="Y76" s="74">
        <v>0</v>
      </c>
      <c r="Z76" s="74">
        <v>0</v>
      </c>
      <c r="AA76" s="79" t="s">
        <v>207</v>
      </c>
      <c r="AB76" s="74"/>
      <c r="AC76" s="74">
        <f>W76</f>
        <v>19.7</v>
      </c>
      <c r="AD76" s="74">
        <f t="shared" si="51"/>
        <v>0</v>
      </c>
      <c r="AE76" s="74">
        <f t="shared" si="51"/>
        <v>0</v>
      </c>
      <c r="AF76" s="74">
        <f t="shared" si="51"/>
        <v>0</v>
      </c>
      <c r="AG76" s="79" t="s">
        <v>208</v>
      </c>
      <c r="AH76" s="74"/>
      <c r="AI76" s="74">
        <f>AC76</f>
        <v>19.7</v>
      </c>
      <c r="AJ76" s="74">
        <f t="shared" si="52"/>
        <v>0</v>
      </c>
      <c r="AK76" s="74">
        <f t="shared" si="52"/>
        <v>0</v>
      </c>
      <c r="AL76" s="74">
        <f t="shared" si="52"/>
        <v>0</v>
      </c>
      <c r="AM76" s="79" t="s">
        <v>209</v>
      </c>
      <c r="AN76" s="74"/>
      <c r="AO76" s="74">
        <f>AI76</f>
        <v>19.7</v>
      </c>
      <c r="AP76" s="74">
        <f t="shared" si="53"/>
        <v>0</v>
      </c>
      <c r="AQ76" s="74">
        <f t="shared" si="53"/>
        <v>0</v>
      </c>
    </row>
    <row r="77" s="21" customFormat="1" ht="65" customHeight="1" spans="1:43">
      <c r="A77" s="45">
        <v>63</v>
      </c>
      <c r="B77" s="45">
        <v>2018</v>
      </c>
      <c r="C77" s="49" t="s">
        <v>613</v>
      </c>
      <c r="D77" s="47" t="s">
        <v>411</v>
      </c>
      <c r="E77" s="48">
        <v>140427</v>
      </c>
      <c r="F77" s="46" t="s">
        <v>614</v>
      </c>
      <c r="G77" s="47" t="s">
        <v>524</v>
      </c>
      <c r="H77" s="47" t="s">
        <v>524</v>
      </c>
      <c r="I77" s="47" t="s">
        <v>52</v>
      </c>
      <c r="J77" s="47" t="s">
        <v>615</v>
      </c>
      <c r="K77" s="66">
        <v>113.236628</v>
      </c>
      <c r="L77" s="66">
        <v>36.089421</v>
      </c>
      <c r="M77" s="47" t="s">
        <v>573</v>
      </c>
      <c r="N77" s="47" t="s">
        <v>52</v>
      </c>
      <c r="O77" s="47" t="s">
        <v>527</v>
      </c>
      <c r="P77" s="45">
        <v>30</v>
      </c>
      <c r="Q77" s="49" t="s">
        <v>206</v>
      </c>
      <c r="R77" s="45">
        <v>30</v>
      </c>
      <c r="S77" s="49" t="s">
        <v>206</v>
      </c>
      <c r="T77" s="49" t="s">
        <v>128</v>
      </c>
      <c r="U77" s="45">
        <v>150</v>
      </c>
      <c r="V77" s="49" t="s">
        <v>130</v>
      </c>
      <c r="W77" s="74">
        <v>9.09</v>
      </c>
      <c r="X77" s="74">
        <v>0</v>
      </c>
      <c r="Y77" s="74">
        <v>0</v>
      </c>
      <c r="Z77" s="74">
        <v>0</v>
      </c>
      <c r="AA77" s="79" t="s">
        <v>215</v>
      </c>
      <c r="AB77" s="74"/>
      <c r="AC77" s="74">
        <f t="shared" ref="AC77:AC79" si="54">W77</f>
        <v>9.09</v>
      </c>
      <c r="AD77" s="74">
        <f t="shared" si="51"/>
        <v>0</v>
      </c>
      <c r="AE77" s="74">
        <f t="shared" si="51"/>
        <v>0</v>
      </c>
      <c r="AF77" s="74">
        <f t="shared" si="51"/>
        <v>0</v>
      </c>
      <c r="AG77" s="79" t="s">
        <v>216</v>
      </c>
      <c r="AH77" s="74"/>
      <c r="AI77" s="74">
        <f t="shared" ref="AI77:AI80" si="55">AC77</f>
        <v>9.09</v>
      </c>
      <c r="AJ77" s="74">
        <f t="shared" si="52"/>
        <v>0</v>
      </c>
      <c r="AK77" s="74">
        <f t="shared" si="52"/>
        <v>0</v>
      </c>
      <c r="AL77" s="74">
        <f t="shared" si="52"/>
        <v>0</v>
      </c>
      <c r="AM77" s="79" t="s">
        <v>217</v>
      </c>
      <c r="AN77" s="74"/>
      <c r="AO77" s="74">
        <f t="shared" ref="AO77:AR82" si="56">AI77</f>
        <v>9.09</v>
      </c>
      <c r="AP77" s="74">
        <f t="shared" si="56"/>
        <v>0</v>
      </c>
      <c r="AQ77" s="74">
        <f t="shared" si="56"/>
        <v>0</v>
      </c>
    </row>
    <row r="78" s="21" customFormat="1" ht="71" customHeight="1" spans="1:43">
      <c r="A78" s="45">
        <v>64</v>
      </c>
      <c r="B78" s="45">
        <v>2018</v>
      </c>
      <c r="C78" s="49" t="s">
        <v>616</v>
      </c>
      <c r="D78" s="49" t="s">
        <v>411</v>
      </c>
      <c r="E78" s="48">
        <v>140427</v>
      </c>
      <c r="F78" s="49" t="s">
        <v>617</v>
      </c>
      <c r="G78" s="47" t="s">
        <v>524</v>
      </c>
      <c r="H78" s="47" t="s">
        <v>524</v>
      </c>
      <c r="I78" s="49" t="s">
        <v>52</v>
      </c>
      <c r="J78" s="49" t="s">
        <v>618</v>
      </c>
      <c r="K78" s="66">
        <v>113.244692</v>
      </c>
      <c r="L78" s="66">
        <v>36.152127</v>
      </c>
      <c r="M78" s="49" t="s">
        <v>573</v>
      </c>
      <c r="N78" s="47" t="s">
        <v>52</v>
      </c>
      <c r="O78" s="47" t="s">
        <v>527</v>
      </c>
      <c r="P78" s="45">
        <v>20</v>
      </c>
      <c r="Q78" s="49" t="s">
        <v>206</v>
      </c>
      <c r="R78" s="45">
        <v>30</v>
      </c>
      <c r="S78" s="49" t="s">
        <v>206</v>
      </c>
      <c r="T78" s="49" t="s">
        <v>128</v>
      </c>
      <c r="U78" s="45">
        <v>100</v>
      </c>
      <c r="V78" s="49" t="s">
        <v>130</v>
      </c>
      <c r="W78" s="74">
        <v>13.2</v>
      </c>
      <c r="X78" s="74">
        <v>0</v>
      </c>
      <c r="Y78" s="74">
        <v>0</v>
      </c>
      <c r="Z78" s="74">
        <v>0</v>
      </c>
      <c r="AA78" s="79" t="s">
        <v>215</v>
      </c>
      <c r="AB78" s="74"/>
      <c r="AC78" s="74">
        <f t="shared" si="54"/>
        <v>13.2</v>
      </c>
      <c r="AD78" s="74">
        <f t="shared" si="51"/>
        <v>0</v>
      </c>
      <c r="AE78" s="74">
        <f t="shared" si="51"/>
        <v>0</v>
      </c>
      <c r="AF78" s="74">
        <f t="shared" si="51"/>
        <v>0</v>
      </c>
      <c r="AG78" s="79" t="s">
        <v>216</v>
      </c>
      <c r="AH78" s="74"/>
      <c r="AI78" s="74">
        <f t="shared" si="55"/>
        <v>13.2</v>
      </c>
      <c r="AJ78" s="74">
        <f t="shared" si="52"/>
        <v>0</v>
      </c>
      <c r="AK78" s="74">
        <f t="shared" si="52"/>
        <v>0</v>
      </c>
      <c r="AL78" s="74">
        <f t="shared" si="52"/>
        <v>0</v>
      </c>
      <c r="AM78" s="79" t="s">
        <v>217</v>
      </c>
      <c r="AN78" s="74"/>
      <c r="AO78" s="74">
        <f t="shared" si="56"/>
        <v>13.2</v>
      </c>
      <c r="AP78" s="74">
        <f t="shared" si="56"/>
        <v>0</v>
      </c>
      <c r="AQ78" s="74">
        <f t="shared" si="56"/>
        <v>0</v>
      </c>
    </row>
    <row r="79" s="21" customFormat="1" ht="60" customHeight="1" spans="1:43">
      <c r="A79" s="45">
        <v>65</v>
      </c>
      <c r="B79" s="45">
        <v>2018</v>
      </c>
      <c r="C79" s="46" t="s">
        <v>619</v>
      </c>
      <c r="D79" s="49" t="s">
        <v>411</v>
      </c>
      <c r="E79" s="48">
        <v>140427</v>
      </c>
      <c r="F79" s="49" t="s">
        <v>620</v>
      </c>
      <c r="G79" s="47" t="s">
        <v>524</v>
      </c>
      <c r="H79" s="47" t="s">
        <v>524</v>
      </c>
      <c r="I79" s="49" t="s">
        <v>52</v>
      </c>
      <c r="J79" s="49" t="s">
        <v>621</v>
      </c>
      <c r="K79" s="66">
        <v>113.270017</v>
      </c>
      <c r="L79" s="66">
        <v>36.13351</v>
      </c>
      <c r="M79" s="49" t="s">
        <v>573</v>
      </c>
      <c r="N79" s="47" t="s">
        <v>52</v>
      </c>
      <c r="O79" s="47" t="s">
        <v>527</v>
      </c>
      <c r="P79" s="45">
        <v>10</v>
      </c>
      <c r="Q79" s="49" t="s">
        <v>206</v>
      </c>
      <c r="R79" s="45">
        <v>30</v>
      </c>
      <c r="S79" s="49" t="s">
        <v>206</v>
      </c>
      <c r="T79" s="49" t="s">
        <v>128</v>
      </c>
      <c r="U79" s="45">
        <v>50</v>
      </c>
      <c r="V79" s="49" t="s">
        <v>130</v>
      </c>
      <c r="W79" s="74">
        <v>11</v>
      </c>
      <c r="X79" s="74">
        <v>0</v>
      </c>
      <c r="Y79" s="74">
        <v>0</v>
      </c>
      <c r="Z79" s="74">
        <v>0</v>
      </c>
      <c r="AA79" s="79" t="s">
        <v>215</v>
      </c>
      <c r="AB79" s="74"/>
      <c r="AC79" s="74">
        <f t="shared" si="54"/>
        <v>11</v>
      </c>
      <c r="AD79" s="74">
        <f t="shared" si="51"/>
        <v>0</v>
      </c>
      <c r="AE79" s="74">
        <f t="shared" si="51"/>
        <v>0</v>
      </c>
      <c r="AF79" s="74">
        <f t="shared" si="51"/>
        <v>0</v>
      </c>
      <c r="AG79" s="79" t="s">
        <v>216</v>
      </c>
      <c r="AH79" s="74"/>
      <c r="AI79" s="74">
        <f t="shared" si="55"/>
        <v>11</v>
      </c>
      <c r="AJ79" s="74">
        <f t="shared" si="52"/>
        <v>0</v>
      </c>
      <c r="AK79" s="74">
        <f t="shared" si="52"/>
        <v>0</v>
      </c>
      <c r="AL79" s="74">
        <f t="shared" si="52"/>
        <v>0</v>
      </c>
      <c r="AM79" s="79" t="s">
        <v>217</v>
      </c>
      <c r="AN79" s="74"/>
      <c r="AO79" s="74">
        <f t="shared" si="56"/>
        <v>11</v>
      </c>
      <c r="AP79" s="74">
        <f t="shared" si="56"/>
        <v>0</v>
      </c>
      <c r="AQ79" s="74">
        <f t="shared" si="56"/>
        <v>0</v>
      </c>
    </row>
    <row r="80" s="21" customFormat="1" ht="60" customHeight="1" spans="1:43">
      <c r="A80" s="45">
        <v>66</v>
      </c>
      <c r="B80" s="45">
        <v>2018</v>
      </c>
      <c r="C80" s="49" t="s">
        <v>546</v>
      </c>
      <c r="D80" s="49" t="s">
        <v>411</v>
      </c>
      <c r="E80" s="48">
        <v>140427</v>
      </c>
      <c r="F80" s="49" t="s">
        <v>547</v>
      </c>
      <c r="G80" s="49" t="s">
        <v>120</v>
      </c>
      <c r="H80" s="47" t="s">
        <v>198</v>
      </c>
      <c r="I80" s="49" t="s">
        <v>52</v>
      </c>
      <c r="J80" s="49" t="s">
        <v>548</v>
      </c>
      <c r="K80" s="66">
        <v>113.242183</v>
      </c>
      <c r="L80" s="66">
        <v>36.089025</v>
      </c>
      <c r="M80" s="47" t="s">
        <v>539</v>
      </c>
      <c r="N80" s="47" t="s">
        <v>52</v>
      </c>
      <c r="O80" s="49" t="s">
        <v>622</v>
      </c>
      <c r="P80" s="45">
        <v>2000</v>
      </c>
      <c r="Q80" s="49" t="s">
        <v>541</v>
      </c>
      <c r="R80" s="45">
        <v>4000</v>
      </c>
      <c r="S80" s="49" t="s">
        <v>541</v>
      </c>
      <c r="T80" s="49" t="s">
        <v>368</v>
      </c>
      <c r="U80" s="45">
        <v>48</v>
      </c>
      <c r="V80" s="49" t="s">
        <v>206</v>
      </c>
      <c r="W80" s="74">
        <v>9.7</v>
      </c>
      <c r="X80" s="74">
        <v>0</v>
      </c>
      <c r="Y80" s="74">
        <v>0</v>
      </c>
      <c r="Z80" s="74">
        <v>0</v>
      </c>
      <c r="AA80" s="79" t="s">
        <v>207</v>
      </c>
      <c r="AB80" s="74"/>
      <c r="AC80" s="74">
        <f>W80*1.2</f>
        <v>11.64</v>
      </c>
      <c r="AD80" s="74">
        <f>X80*1.2</f>
        <v>0</v>
      </c>
      <c r="AE80" s="74">
        <f>Y80*1.2</f>
        <v>0</v>
      </c>
      <c r="AF80" s="74">
        <f>Z80*1.2</f>
        <v>0</v>
      </c>
      <c r="AG80" s="79" t="s">
        <v>208</v>
      </c>
      <c r="AH80" s="74"/>
      <c r="AI80" s="74">
        <f t="shared" si="55"/>
        <v>11.64</v>
      </c>
      <c r="AJ80" s="74">
        <f>AD80</f>
        <v>0</v>
      </c>
      <c r="AK80" s="74">
        <f>AE80</f>
        <v>0</v>
      </c>
      <c r="AL80" s="74">
        <f>AF80</f>
        <v>0</v>
      </c>
      <c r="AM80" s="79" t="s">
        <v>209</v>
      </c>
      <c r="AN80" s="74"/>
      <c r="AO80" s="74">
        <f t="shared" si="56"/>
        <v>11.64</v>
      </c>
      <c r="AP80" s="74">
        <f t="shared" si="56"/>
        <v>0</v>
      </c>
      <c r="AQ80" s="74">
        <f t="shared" si="56"/>
        <v>0</v>
      </c>
    </row>
    <row r="81" s="21" customFormat="1" ht="70" customHeight="1" spans="1:43">
      <c r="A81" s="45">
        <v>67</v>
      </c>
      <c r="B81" s="45">
        <v>2018</v>
      </c>
      <c r="C81" s="49" t="s">
        <v>608</v>
      </c>
      <c r="D81" s="49" t="s">
        <v>411</v>
      </c>
      <c r="E81" s="48">
        <v>140427</v>
      </c>
      <c r="F81" s="49" t="s">
        <v>623</v>
      </c>
      <c r="G81" s="47" t="s">
        <v>524</v>
      </c>
      <c r="H81" s="47" t="s">
        <v>524</v>
      </c>
      <c r="I81" s="49" t="s">
        <v>52</v>
      </c>
      <c r="J81" s="49" t="s">
        <v>624</v>
      </c>
      <c r="K81" s="66">
        <v>113.406111</v>
      </c>
      <c r="L81" s="66">
        <v>36.213611</v>
      </c>
      <c r="M81" s="49" t="s">
        <v>573</v>
      </c>
      <c r="N81" s="47" t="s">
        <v>52</v>
      </c>
      <c r="O81" s="47" t="s">
        <v>527</v>
      </c>
      <c r="P81" s="45">
        <v>10</v>
      </c>
      <c r="Q81" s="49" t="s">
        <v>206</v>
      </c>
      <c r="R81" s="45">
        <v>40</v>
      </c>
      <c r="S81" s="49" t="s">
        <v>206</v>
      </c>
      <c r="T81" s="49" t="s">
        <v>128</v>
      </c>
      <c r="U81" s="45">
        <v>50</v>
      </c>
      <c r="V81" s="49" t="s">
        <v>130</v>
      </c>
      <c r="W81" s="74">
        <v>14</v>
      </c>
      <c r="X81" s="74">
        <v>0</v>
      </c>
      <c r="Y81" s="74">
        <v>0</v>
      </c>
      <c r="Z81" s="74">
        <v>0</v>
      </c>
      <c r="AA81" s="79" t="s">
        <v>215</v>
      </c>
      <c r="AB81" s="74"/>
      <c r="AC81" s="74">
        <f t="shared" ref="AC81:AF82" si="57">W81</f>
        <v>14</v>
      </c>
      <c r="AD81" s="74">
        <f t="shared" si="57"/>
        <v>0</v>
      </c>
      <c r="AE81" s="74">
        <f t="shared" si="57"/>
        <v>0</v>
      </c>
      <c r="AF81" s="74">
        <f t="shared" si="57"/>
        <v>0</v>
      </c>
      <c r="AG81" s="79" t="s">
        <v>216</v>
      </c>
      <c r="AH81" s="74"/>
      <c r="AI81" s="74">
        <f t="shared" ref="AI81:AL82" si="58">AC81</f>
        <v>14</v>
      </c>
      <c r="AJ81" s="74">
        <f t="shared" si="58"/>
        <v>0</v>
      </c>
      <c r="AK81" s="74">
        <f t="shared" si="58"/>
        <v>0</v>
      </c>
      <c r="AL81" s="74">
        <f t="shared" si="58"/>
        <v>0</v>
      </c>
      <c r="AM81" s="79" t="s">
        <v>217</v>
      </c>
      <c r="AN81" s="74"/>
      <c r="AO81" s="74">
        <f t="shared" si="56"/>
        <v>14</v>
      </c>
      <c r="AP81" s="74">
        <f t="shared" si="56"/>
        <v>0</v>
      </c>
      <c r="AQ81" s="74">
        <f t="shared" si="56"/>
        <v>0</v>
      </c>
    </row>
    <row r="82" s="21" customFormat="1" ht="64" customHeight="1" spans="1:43">
      <c r="A82" s="45">
        <v>68</v>
      </c>
      <c r="B82" s="45">
        <v>2018</v>
      </c>
      <c r="C82" s="49" t="s">
        <v>625</v>
      </c>
      <c r="D82" s="49" t="s">
        <v>411</v>
      </c>
      <c r="E82" s="48">
        <v>140427</v>
      </c>
      <c r="F82" s="49" t="s">
        <v>581</v>
      </c>
      <c r="G82" s="47" t="s">
        <v>524</v>
      </c>
      <c r="H82" s="47" t="s">
        <v>524</v>
      </c>
      <c r="I82" s="49" t="s">
        <v>52</v>
      </c>
      <c r="J82" s="49" t="s">
        <v>626</v>
      </c>
      <c r="K82" s="66">
        <v>113.314176</v>
      </c>
      <c r="L82" s="66">
        <v>36.130874</v>
      </c>
      <c r="M82" s="49" t="s">
        <v>573</v>
      </c>
      <c r="N82" s="47" t="s">
        <v>52</v>
      </c>
      <c r="O82" s="47" t="s">
        <v>527</v>
      </c>
      <c r="P82" s="45">
        <v>10</v>
      </c>
      <c r="Q82" s="49" t="s">
        <v>206</v>
      </c>
      <c r="R82" s="45">
        <v>30</v>
      </c>
      <c r="S82" s="49" t="s">
        <v>206</v>
      </c>
      <c r="T82" s="49" t="s">
        <v>128</v>
      </c>
      <c r="U82" s="45">
        <v>50</v>
      </c>
      <c r="V82" s="49" t="s">
        <v>130</v>
      </c>
      <c r="W82" s="74">
        <v>12.7</v>
      </c>
      <c r="X82" s="74">
        <v>0</v>
      </c>
      <c r="Y82" s="74">
        <v>0</v>
      </c>
      <c r="Z82" s="74">
        <v>0</v>
      </c>
      <c r="AA82" s="79" t="s">
        <v>627</v>
      </c>
      <c r="AB82" s="74"/>
      <c r="AC82" s="74">
        <f t="shared" si="57"/>
        <v>12.7</v>
      </c>
      <c r="AD82" s="74">
        <f t="shared" si="57"/>
        <v>0</v>
      </c>
      <c r="AE82" s="74">
        <f t="shared" si="57"/>
        <v>0</v>
      </c>
      <c r="AF82" s="74">
        <f t="shared" si="57"/>
        <v>0</v>
      </c>
      <c r="AG82" s="79" t="s">
        <v>216</v>
      </c>
      <c r="AH82" s="74"/>
      <c r="AI82" s="74">
        <f t="shared" si="58"/>
        <v>12.7</v>
      </c>
      <c r="AJ82" s="74">
        <f t="shared" si="58"/>
        <v>0</v>
      </c>
      <c r="AK82" s="74">
        <f t="shared" si="58"/>
        <v>0</v>
      </c>
      <c r="AL82" s="74">
        <f t="shared" si="58"/>
        <v>0</v>
      </c>
      <c r="AM82" s="79" t="s">
        <v>217</v>
      </c>
      <c r="AN82" s="74"/>
      <c r="AO82" s="74">
        <f t="shared" si="56"/>
        <v>12.7</v>
      </c>
      <c r="AP82" s="74">
        <f t="shared" si="56"/>
        <v>0</v>
      </c>
      <c r="AQ82" s="74">
        <f t="shared" si="56"/>
        <v>0</v>
      </c>
    </row>
    <row r="83" s="21" customFormat="1" ht="60" customHeight="1" spans="1:43">
      <c r="A83" s="45">
        <v>69</v>
      </c>
      <c r="B83" s="45">
        <v>2018</v>
      </c>
      <c r="C83" s="49" t="s">
        <v>628</v>
      </c>
      <c r="D83" s="49" t="s">
        <v>411</v>
      </c>
      <c r="E83" s="48">
        <v>140427</v>
      </c>
      <c r="F83" s="49" t="s">
        <v>629</v>
      </c>
      <c r="G83" s="47" t="s">
        <v>630</v>
      </c>
      <c r="H83" s="47" t="s">
        <v>630</v>
      </c>
      <c r="I83" s="49" t="s">
        <v>48</v>
      </c>
      <c r="J83" s="49" t="s">
        <v>631</v>
      </c>
      <c r="K83" s="66">
        <v>113.220845</v>
      </c>
      <c r="L83" s="66">
        <v>35.902713</v>
      </c>
      <c r="M83" s="49" t="s">
        <v>632</v>
      </c>
      <c r="N83" s="47" t="s">
        <v>52</v>
      </c>
      <c r="O83" s="49" t="s">
        <v>633</v>
      </c>
      <c r="P83" s="45">
        <v>80</v>
      </c>
      <c r="Q83" s="49" t="s">
        <v>206</v>
      </c>
      <c r="R83" s="45">
        <v>100</v>
      </c>
      <c r="S83" s="49" t="s">
        <v>206</v>
      </c>
      <c r="T83" s="49" t="s">
        <v>368</v>
      </c>
      <c r="U83" s="45">
        <v>3200</v>
      </c>
      <c r="V83" s="49" t="s">
        <v>94</v>
      </c>
      <c r="W83" s="74">
        <v>23</v>
      </c>
      <c r="X83" s="74">
        <v>0</v>
      </c>
      <c r="Y83" s="74">
        <v>0</v>
      </c>
      <c r="Z83" s="74">
        <v>0</v>
      </c>
      <c r="AA83" s="79" t="s">
        <v>196</v>
      </c>
      <c r="AB83" s="74"/>
      <c r="AC83" s="74">
        <v>0</v>
      </c>
      <c r="AD83" s="74">
        <v>0</v>
      </c>
      <c r="AE83" s="74">
        <v>0</v>
      </c>
      <c r="AF83" s="74">
        <v>0</v>
      </c>
      <c r="AG83" s="79" t="s">
        <v>75</v>
      </c>
      <c r="AH83" s="74"/>
      <c r="AI83" s="74">
        <v>0</v>
      </c>
      <c r="AJ83" s="74">
        <v>0</v>
      </c>
      <c r="AK83" s="74">
        <v>0</v>
      </c>
      <c r="AL83" s="74">
        <v>0</v>
      </c>
      <c r="AM83" s="79" t="s">
        <v>76</v>
      </c>
      <c r="AN83" s="74"/>
      <c r="AO83" s="74">
        <v>0</v>
      </c>
      <c r="AP83" s="74">
        <v>0</v>
      </c>
      <c r="AQ83" s="74">
        <v>0</v>
      </c>
    </row>
    <row r="84" s="21" customFormat="1" ht="60" customHeight="1" spans="1:43">
      <c r="A84" s="45">
        <v>70</v>
      </c>
      <c r="B84" s="45">
        <v>2018</v>
      </c>
      <c r="C84" s="49" t="s">
        <v>634</v>
      </c>
      <c r="D84" s="49" t="s">
        <v>411</v>
      </c>
      <c r="E84" s="48">
        <v>140427</v>
      </c>
      <c r="F84" s="49" t="s">
        <v>635</v>
      </c>
      <c r="G84" s="47" t="s">
        <v>630</v>
      </c>
      <c r="H84" s="47" t="s">
        <v>630</v>
      </c>
      <c r="I84" s="49" t="s">
        <v>48</v>
      </c>
      <c r="J84" s="49" t="s">
        <v>636</v>
      </c>
      <c r="K84" s="66">
        <v>113.171717</v>
      </c>
      <c r="L84" s="66">
        <v>36.010135</v>
      </c>
      <c r="M84" s="49" t="s">
        <v>632</v>
      </c>
      <c r="N84" s="47" t="s">
        <v>52</v>
      </c>
      <c r="O84" s="49" t="s">
        <v>633</v>
      </c>
      <c r="P84" s="45">
        <v>90</v>
      </c>
      <c r="Q84" s="49" t="s">
        <v>206</v>
      </c>
      <c r="R84" s="45">
        <v>100</v>
      </c>
      <c r="S84" s="49" t="s">
        <v>206</v>
      </c>
      <c r="T84" s="49" t="s">
        <v>368</v>
      </c>
      <c r="U84" s="45">
        <v>3600</v>
      </c>
      <c r="V84" s="49" t="s">
        <v>94</v>
      </c>
      <c r="W84" s="74">
        <v>29</v>
      </c>
      <c r="X84" s="74">
        <v>0</v>
      </c>
      <c r="Y84" s="74">
        <v>0</v>
      </c>
      <c r="Z84" s="74">
        <v>0</v>
      </c>
      <c r="AA84" s="79" t="s">
        <v>196</v>
      </c>
      <c r="AB84" s="74"/>
      <c r="AC84" s="74">
        <v>0</v>
      </c>
      <c r="AD84" s="74">
        <v>0</v>
      </c>
      <c r="AE84" s="74">
        <v>0</v>
      </c>
      <c r="AF84" s="74">
        <v>0</v>
      </c>
      <c r="AG84" s="79" t="s">
        <v>75</v>
      </c>
      <c r="AH84" s="74"/>
      <c r="AI84" s="74">
        <v>0</v>
      </c>
      <c r="AJ84" s="74">
        <v>0</v>
      </c>
      <c r="AK84" s="74">
        <v>0</v>
      </c>
      <c r="AL84" s="74">
        <v>0</v>
      </c>
      <c r="AM84" s="79" t="s">
        <v>76</v>
      </c>
      <c r="AN84" s="74"/>
      <c r="AO84" s="74">
        <v>0</v>
      </c>
      <c r="AP84" s="74">
        <v>0</v>
      </c>
      <c r="AQ84" s="74">
        <v>0</v>
      </c>
    </row>
    <row r="85" s="21" customFormat="1" ht="60" customHeight="1" spans="1:43">
      <c r="A85" s="45">
        <v>71</v>
      </c>
      <c r="B85" s="45">
        <v>2018</v>
      </c>
      <c r="C85" s="49" t="s">
        <v>637</v>
      </c>
      <c r="D85" s="49" t="s">
        <v>411</v>
      </c>
      <c r="E85" s="48">
        <v>140427</v>
      </c>
      <c r="F85" s="49" t="s">
        <v>638</v>
      </c>
      <c r="G85" s="47" t="s">
        <v>630</v>
      </c>
      <c r="H85" s="47" t="s">
        <v>630</v>
      </c>
      <c r="I85" s="49" t="s">
        <v>52</v>
      </c>
      <c r="J85" s="49" t="s">
        <v>639</v>
      </c>
      <c r="K85" s="66">
        <v>113.314152</v>
      </c>
      <c r="L85" s="66">
        <v>35.910213</v>
      </c>
      <c r="M85" s="49" t="s">
        <v>632</v>
      </c>
      <c r="N85" s="47" t="s">
        <v>52</v>
      </c>
      <c r="O85" s="49" t="s">
        <v>633</v>
      </c>
      <c r="P85" s="45">
        <v>100</v>
      </c>
      <c r="Q85" s="49" t="s">
        <v>206</v>
      </c>
      <c r="R85" s="45">
        <v>150</v>
      </c>
      <c r="S85" s="49" t="s">
        <v>206</v>
      </c>
      <c r="T85" s="49" t="s">
        <v>368</v>
      </c>
      <c r="U85" s="45">
        <v>4100</v>
      </c>
      <c r="V85" s="49" t="s">
        <v>94</v>
      </c>
      <c r="W85" s="74">
        <v>31</v>
      </c>
      <c r="X85" s="74">
        <v>0</v>
      </c>
      <c r="Y85" s="74">
        <v>0</v>
      </c>
      <c r="Z85" s="74">
        <v>0</v>
      </c>
      <c r="AA85" s="79" t="s">
        <v>196</v>
      </c>
      <c r="AB85" s="74"/>
      <c r="AC85" s="74">
        <v>0</v>
      </c>
      <c r="AD85" s="74">
        <v>0</v>
      </c>
      <c r="AE85" s="74">
        <v>0</v>
      </c>
      <c r="AF85" s="74">
        <v>0</v>
      </c>
      <c r="AG85" s="79" t="s">
        <v>75</v>
      </c>
      <c r="AH85" s="74"/>
      <c r="AI85" s="74">
        <v>0</v>
      </c>
      <c r="AJ85" s="74">
        <v>0</v>
      </c>
      <c r="AK85" s="74">
        <v>0</v>
      </c>
      <c r="AL85" s="74">
        <v>0</v>
      </c>
      <c r="AM85" s="79" t="s">
        <v>76</v>
      </c>
      <c r="AN85" s="74"/>
      <c r="AO85" s="74">
        <v>0</v>
      </c>
      <c r="AP85" s="74">
        <v>0</v>
      </c>
      <c r="AQ85" s="74">
        <v>0</v>
      </c>
    </row>
    <row r="86" s="21" customFormat="1" ht="60" customHeight="1" spans="1:43">
      <c r="A86" s="45">
        <v>72</v>
      </c>
      <c r="B86" s="45">
        <v>2018</v>
      </c>
      <c r="C86" s="49" t="s">
        <v>640</v>
      </c>
      <c r="D86" s="49" t="s">
        <v>411</v>
      </c>
      <c r="E86" s="48">
        <v>140427</v>
      </c>
      <c r="F86" s="49" t="s">
        <v>641</v>
      </c>
      <c r="G86" s="47" t="s">
        <v>630</v>
      </c>
      <c r="H86" s="47" t="s">
        <v>630</v>
      </c>
      <c r="I86" s="49" t="s">
        <v>52</v>
      </c>
      <c r="J86" s="49" t="s">
        <v>642</v>
      </c>
      <c r="K86" s="66">
        <v>113.190819</v>
      </c>
      <c r="L86" s="66">
        <v>35.97634</v>
      </c>
      <c r="M86" s="49" t="s">
        <v>632</v>
      </c>
      <c r="N86" s="47" t="s">
        <v>52</v>
      </c>
      <c r="O86" s="49" t="s">
        <v>633</v>
      </c>
      <c r="P86" s="45">
        <v>92</v>
      </c>
      <c r="Q86" s="49" t="s">
        <v>206</v>
      </c>
      <c r="R86" s="45">
        <v>120</v>
      </c>
      <c r="S86" s="49" t="s">
        <v>206</v>
      </c>
      <c r="T86" s="49" t="s">
        <v>368</v>
      </c>
      <c r="U86" s="45">
        <v>3631</v>
      </c>
      <c r="V86" s="49" t="s">
        <v>94</v>
      </c>
      <c r="W86" s="74">
        <v>37.3</v>
      </c>
      <c r="X86" s="74">
        <v>0</v>
      </c>
      <c r="Y86" s="74">
        <v>0</v>
      </c>
      <c r="Z86" s="74">
        <v>0</v>
      </c>
      <c r="AA86" s="79" t="s">
        <v>196</v>
      </c>
      <c r="AB86" s="74"/>
      <c r="AC86" s="74">
        <v>0</v>
      </c>
      <c r="AD86" s="74">
        <v>0</v>
      </c>
      <c r="AE86" s="74">
        <v>0</v>
      </c>
      <c r="AF86" s="74">
        <v>0</v>
      </c>
      <c r="AG86" s="79" t="s">
        <v>75</v>
      </c>
      <c r="AH86" s="74"/>
      <c r="AI86" s="74">
        <v>0</v>
      </c>
      <c r="AJ86" s="74">
        <v>0</v>
      </c>
      <c r="AK86" s="74">
        <v>0</v>
      </c>
      <c r="AL86" s="74">
        <v>0</v>
      </c>
      <c r="AM86" s="79" t="s">
        <v>76</v>
      </c>
      <c r="AN86" s="74"/>
      <c r="AO86" s="74">
        <v>0</v>
      </c>
      <c r="AP86" s="74">
        <v>0</v>
      </c>
      <c r="AQ86" s="74">
        <v>0</v>
      </c>
    </row>
    <row r="87" s="21" customFormat="1" ht="60" customHeight="1" spans="1:43">
      <c r="A87" s="45">
        <v>73</v>
      </c>
      <c r="B87" s="45">
        <v>2018</v>
      </c>
      <c r="C87" s="49" t="s">
        <v>643</v>
      </c>
      <c r="D87" s="49" t="s">
        <v>411</v>
      </c>
      <c r="E87" s="48">
        <v>140427</v>
      </c>
      <c r="F87" s="49" t="s">
        <v>644</v>
      </c>
      <c r="G87" s="47" t="s">
        <v>630</v>
      </c>
      <c r="H87" s="47" t="s">
        <v>630</v>
      </c>
      <c r="I87" s="49" t="s">
        <v>52</v>
      </c>
      <c r="J87" s="49" t="s">
        <v>645</v>
      </c>
      <c r="K87" s="66">
        <v>113.206907</v>
      </c>
      <c r="L87" s="66">
        <v>35.956113</v>
      </c>
      <c r="M87" s="49" t="s">
        <v>632</v>
      </c>
      <c r="N87" s="47" t="s">
        <v>52</v>
      </c>
      <c r="O87" s="49" t="s">
        <v>633</v>
      </c>
      <c r="P87" s="45">
        <v>120</v>
      </c>
      <c r="Q87" s="49" t="s">
        <v>206</v>
      </c>
      <c r="R87" s="45">
        <v>150</v>
      </c>
      <c r="S87" s="49" t="s">
        <v>206</v>
      </c>
      <c r="T87" s="49" t="s">
        <v>368</v>
      </c>
      <c r="U87" s="45">
        <v>4687</v>
      </c>
      <c r="V87" s="49" t="s">
        <v>94</v>
      </c>
      <c r="W87" s="74">
        <v>29.8</v>
      </c>
      <c r="X87" s="74">
        <v>0</v>
      </c>
      <c r="Y87" s="74">
        <v>0</v>
      </c>
      <c r="Z87" s="74">
        <v>0</v>
      </c>
      <c r="AA87" s="79" t="s">
        <v>196</v>
      </c>
      <c r="AB87" s="74"/>
      <c r="AC87" s="74">
        <v>0</v>
      </c>
      <c r="AD87" s="74">
        <v>0</v>
      </c>
      <c r="AE87" s="74">
        <v>0</v>
      </c>
      <c r="AF87" s="74">
        <v>0</v>
      </c>
      <c r="AG87" s="79" t="s">
        <v>75</v>
      </c>
      <c r="AH87" s="74"/>
      <c r="AI87" s="74">
        <v>0</v>
      </c>
      <c r="AJ87" s="74">
        <v>0</v>
      </c>
      <c r="AK87" s="74">
        <v>0</v>
      </c>
      <c r="AL87" s="74">
        <v>0</v>
      </c>
      <c r="AM87" s="79" t="s">
        <v>76</v>
      </c>
      <c r="AN87" s="74"/>
      <c r="AO87" s="74">
        <v>0</v>
      </c>
      <c r="AP87" s="74">
        <v>0</v>
      </c>
      <c r="AQ87" s="74">
        <v>0</v>
      </c>
    </row>
    <row r="88" s="23" customFormat="1" ht="104" customHeight="1" spans="1:43">
      <c r="A88" s="50">
        <v>74</v>
      </c>
      <c r="B88" s="50">
        <v>2018</v>
      </c>
      <c r="C88" s="51" t="s">
        <v>646</v>
      </c>
      <c r="D88" s="51" t="s">
        <v>411</v>
      </c>
      <c r="E88" s="52">
        <v>140427</v>
      </c>
      <c r="F88" s="51" t="s">
        <v>647</v>
      </c>
      <c r="G88" s="54" t="s">
        <v>648</v>
      </c>
      <c r="H88" s="54" t="s">
        <v>649</v>
      </c>
      <c r="I88" s="51" t="s">
        <v>48</v>
      </c>
      <c r="J88" s="51" t="s">
        <v>489</v>
      </c>
      <c r="K88" s="67">
        <v>113.252265</v>
      </c>
      <c r="L88" s="67">
        <v>36.138749</v>
      </c>
      <c r="M88" s="51" t="s">
        <v>650</v>
      </c>
      <c r="N88" s="54" t="s">
        <v>52</v>
      </c>
      <c r="O88" s="51" t="s">
        <v>505</v>
      </c>
      <c r="P88" s="50">
        <v>30</v>
      </c>
      <c r="Q88" s="51" t="s">
        <v>206</v>
      </c>
      <c r="R88" s="50">
        <v>60</v>
      </c>
      <c r="S88" s="51" t="s">
        <v>206</v>
      </c>
      <c r="T88" s="51" t="s">
        <v>651</v>
      </c>
      <c r="U88" s="50">
        <v>39</v>
      </c>
      <c r="V88" s="51" t="s">
        <v>206</v>
      </c>
      <c r="W88" s="75">
        <v>73</v>
      </c>
      <c r="X88" s="75">
        <v>735</v>
      </c>
      <c r="Y88" s="75">
        <v>1200</v>
      </c>
      <c r="Z88" s="75">
        <v>2090</v>
      </c>
      <c r="AA88" s="85" t="s">
        <v>652</v>
      </c>
      <c r="AB88" s="75"/>
      <c r="AC88" s="75">
        <f>W88/2*1.2</f>
        <v>43.8</v>
      </c>
      <c r="AD88" s="75">
        <f t="shared" ref="AD88:AF88" si="59">X88/2*1.2</f>
        <v>441</v>
      </c>
      <c r="AE88" s="75">
        <f t="shared" si="59"/>
        <v>720</v>
      </c>
      <c r="AF88" s="75">
        <f t="shared" si="59"/>
        <v>1254</v>
      </c>
      <c r="AG88" s="85" t="s">
        <v>653</v>
      </c>
      <c r="AH88" s="75"/>
      <c r="AI88" s="75">
        <f>AC88</f>
        <v>43.8</v>
      </c>
      <c r="AJ88" s="75">
        <f t="shared" ref="AJ88:AL88" si="60">AD88</f>
        <v>441</v>
      </c>
      <c r="AK88" s="75">
        <f t="shared" si="60"/>
        <v>720</v>
      </c>
      <c r="AL88" s="75">
        <f t="shared" si="60"/>
        <v>1254</v>
      </c>
      <c r="AM88" s="85" t="s">
        <v>654</v>
      </c>
      <c r="AN88" s="75"/>
      <c r="AO88" s="75">
        <f>AI88</f>
        <v>43.8</v>
      </c>
      <c r="AP88" s="75">
        <f t="shared" ref="AP88:AR92" si="61">AJ88</f>
        <v>441</v>
      </c>
      <c r="AQ88" s="75">
        <f t="shared" si="61"/>
        <v>720</v>
      </c>
    </row>
    <row r="89" s="21" customFormat="1" ht="65" customHeight="1" spans="1:43">
      <c r="A89" s="45">
        <v>75</v>
      </c>
      <c r="B89" s="45">
        <v>2018</v>
      </c>
      <c r="C89" s="49" t="s">
        <v>655</v>
      </c>
      <c r="D89" s="49" t="s">
        <v>411</v>
      </c>
      <c r="E89" s="48">
        <v>140427</v>
      </c>
      <c r="F89" s="49" t="s">
        <v>656</v>
      </c>
      <c r="G89" s="47" t="s">
        <v>120</v>
      </c>
      <c r="H89" s="47" t="s">
        <v>563</v>
      </c>
      <c r="I89" s="49" t="s">
        <v>52</v>
      </c>
      <c r="J89" s="49" t="s">
        <v>657</v>
      </c>
      <c r="K89" s="66">
        <v>113.22754</v>
      </c>
      <c r="L89" s="66">
        <v>36.089201</v>
      </c>
      <c r="M89" s="47" t="s">
        <v>565</v>
      </c>
      <c r="N89" s="47" t="s">
        <v>52</v>
      </c>
      <c r="O89" s="49" t="s">
        <v>303</v>
      </c>
      <c r="P89" s="45">
        <v>30</v>
      </c>
      <c r="Q89" s="49" t="s">
        <v>206</v>
      </c>
      <c r="R89" s="45" t="s">
        <v>566</v>
      </c>
      <c r="S89" s="49" t="s">
        <v>206</v>
      </c>
      <c r="T89" s="49" t="s">
        <v>368</v>
      </c>
      <c r="U89" s="45">
        <v>2000</v>
      </c>
      <c r="V89" s="79" t="s">
        <v>94</v>
      </c>
      <c r="W89" s="74">
        <v>19</v>
      </c>
      <c r="X89" s="74">
        <v>0</v>
      </c>
      <c r="Y89" s="74">
        <v>0</v>
      </c>
      <c r="Z89" s="74">
        <v>0</v>
      </c>
      <c r="AA89" s="79" t="s">
        <v>567</v>
      </c>
      <c r="AB89" s="74"/>
      <c r="AC89" s="74">
        <f>W89</f>
        <v>19</v>
      </c>
      <c r="AD89" s="74">
        <f>X89</f>
        <v>0</v>
      </c>
      <c r="AE89" s="74">
        <f>Y89</f>
        <v>0</v>
      </c>
      <c r="AF89" s="74">
        <f>Z89</f>
        <v>0</v>
      </c>
      <c r="AG89" s="79" t="s">
        <v>568</v>
      </c>
      <c r="AH89" s="74"/>
      <c r="AI89" s="74">
        <f>AC89</f>
        <v>19</v>
      </c>
      <c r="AJ89" s="74">
        <f>AD89</f>
        <v>0</v>
      </c>
      <c r="AK89" s="74">
        <f>AE89</f>
        <v>0</v>
      </c>
      <c r="AL89" s="74">
        <f>AF89</f>
        <v>0</v>
      </c>
      <c r="AM89" s="79" t="s">
        <v>569</v>
      </c>
      <c r="AN89" s="74"/>
      <c r="AO89" s="74">
        <f t="shared" ref="AO89:AO90" si="62">AI89</f>
        <v>19</v>
      </c>
      <c r="AP89" s="74">
        <f t="shared" si="61"/>
        <v>0</v>
      </c>
      <c r="AQ89" s="74">
        <f t="shared" si="61"/>
        <v>0</v>
      </c>
    </row>
    <row r="90" s="21" customFormat="1" ht="65" customHeight="1" spans="1:43">
      <c r="A90" s="45">
        <v>76</v>
      </c>
      <c r="B90" s="45">
        <v>2018</v>
      </c>
      <c r="C90" s="49" t="s">
        <v>658</v>
      </c>
      <c r="D90" s="49" t="s">
        <v>411</v>
      </c>
      <c r="E90" s="48">
        <v>140427</v>
      </c>
      <c r="F90" s="49" t="s">
        <v>659</v>
      </c>
      <c r="G90" s="47" t="s">
        <v>120</v>
      </c>
      <c r="H90" s="47" t="s">
        <v>121</v>
      </c>
      <c r="I90" s="49" t="s">
        <v>52</v>
      </c>
      <c r="J90" s="49" t="s">
        <v>660</v>
      </c>
      <c r="K90" s="66">
        <v>113.192284</v>
      </c>
      <c r="L90" s="66">
        <v>36.151228</v>
      </c>
      <c r="M90" s="47" t="s">
        <v>521</v>
      </c>
      <c r="N90" s="47" t="s">
        <v>52</v>
      </c>
      <c r="O90" s="47" t="s">
        <v>124</v>
      </c>
      <c r="P90" s="45">
        <v>3</v>
      </c>
      <c r="Q90" s="49" t="s">
        <v>516</v>
      </c>
      <c r="R90" s="45">
        <v>60</v>
      </c>
      <c r="S90" s="49" t="s">
        <v>516</v>
      </c>
      <c r="T90" s="49" t="s">
        <v>128</v>
      </c>
      <c r="U90" s="45">
        <v>19</v>
      </c>
      <c r="V90" s="49" t="s">
        <v>130</v>
      </c>
      <c r="W90" s="74">
        <v>9.7</v>
      </c>
      <c r="X90" s="74">
        <v>0</v>
      </c>
      <c r="Y90" s="74">
        <v>0</v>
      </c>
      <c r="Z90" s="74">
        <v>0</v>
      </c>
      <c r="AA90" s="79" t="s">
        <v>131</v>
      </c>
      <c r="AB90" s="74"/>
      <c r="AC90" s="74">
        <f>W90</f>
        <v>9.7</v>
      </c>
      <c r="AD90" s="74">
        <f t="shared" ref="AD90:AF92" si="63">X90</f>
        <v>0</v>
      </c>
      <c r="AE90" s="74">
        <f t="shared" si="63"/>
        <v>0</v>
      </c>
      <c r="AF90" s="74">
        <f t="shared" si="63"/>
        <v>0</v>
      </c>
      <c r="AG90" s="79" t="s">
        <v>132</v>
      </c>
      <c r="AH90" s="74"/>
      <c r="AI90" s="74">
        <f>AC90</f>
        <v>9.7</v>
      </c>
      <c r="AJ90" s="74">
        <f t="shared" ref="AJ90:AL92" si="64">AD90</f>
        <v>0</v>
      </c>
      <c r="AK90" s="74">
        <f t="shared" si="64"/>
        <v>0</v>
      </c>
      <c r="AL90" s="74">
        <f t="shared" si="64"/>
        <v>0</v>
      </c>
      <c r="AM90" s="79" t="s">
        <v>133</v>
      </c>
      <c r="AN90" s="74"/>
      <c r="AO90" s="74">
        <f t="shared" si="62"/>
        <v>9.7</v>
      </c>
      <c r="AP90" s="74">
        <f t="shared" si="61"/>
        <v>0</v>
      </c>
      <c r="AQ90" s="74">
        <f t="shared" si="61"/>
        <v>0</v>
      </c>
    </row>
    <row r="91" s="21" customFormat="1" ht="73" customHeight="1" spans="1:43">
      <c r="A91" s="45">
        <v>77</v>
      </c>
      <c r="B91" s="45">
        <v>2018</v>
      </c>
      <c r="C91" s="49" t="s">
        <v>661</v>
      </c>
      <c r="D91" s="49" t="s">
        <v>411</v>
      </c>
      <c r="E91" s="48">
        <v>140427</v>
      </c>
      <c r="F91" s="49" t="s">
        <v>614</v>
      </c>
      <c r="G91" s="47" t="s">
        <v>120</v>
      </c>
      <c r="H91" s="47" t="s">
        <v>563</v>
      </c>
      <c r="I91" s="49" t="s">
        <v>52</v>
      </c>
      <c r="J91" s="49" t="s">
        <v>657</v>
      </c>
      <c r="K91" s="66">
        <v>113.236628</v>
      </c>
      <c r="L91" s="66">
        <v>36.089421</v>
      </c>
      <c r="M91" s="45" t="s">
        <v>662</v>
      </c>
      <c r="N91" s="47" t="s">
        <v>52</v>
      </c>
      <c r="O91" s="47" t="s">
        <v>303</v>
      </c>
      <c r="P91" s="45">
        <v>10</v>
      </c>
      <c r="Q91" s="49" t="s">
        <v>206</v>
      </c>
      <c r="R91" s="45" t="s">
        <v>663</v>
      </c>
      <c r="S91" s="49" t="s">
        <v>206</v>
      </c>
      <c r="T91" s="49" t="s">
        <v>368</v>
      </c>
      <c r="U91" s="45">
        <v>1.2</v>
      </c>
      <c r="V91" s="49" t="s">
        <v>206</v>
      </c>
      <c r="W91" s="74">
        <v>18</v>
      </c>
      <c r="X91" s="74">
        <v>0</v>
      </c>
      <c r="Y91" s="74">
        <v>0</v>
      </c>
      <c r="Z91" s="74">
        <v>0</v>
      </c>
      <c r="AA91" s="79" t="s">
        <v>567</v>
      </c>
      <c r="AB91" s="74"/>
      <c r="AC91" s="74">
        <f t="shared" ref="AC91:AC92" si="65">W91</f>
        <v>18</v>
      </c>
      <c r="AD91" s="74">
        <f t="shared" si="63"/>
        <v>0</v>
      </c>
      <c r="AE91" s="74">
        <f t="shared" si="63"/>
        <v>0</v>
      </c>
      <c r="AF91" s="74">
        <f t="shared" si="63"/>
        <v>0</v>
      </c>
      <c r="AG91" s="79" t="s">
        <v>568</v>
      </c>
      <c r="AH91" s="74"/>
      <c r="AI91" s="74">
        <f t="shared" ref="AI91:AL94" si="66">AC91</f>
        <v>18</v>
      </c>
      <c r="AJ91" s="74">
        <f t="shared" si="64"/>
        <v>0</v>
      </c>
      <c r="AK91" s="74">
        <f t="shared" si="64"/>
        <v>0</v>
      </c>
      <c r="AL91" s="74">
        <f t="shared" si="64"/>
        <v>0</v>
      </c>
      <c r="AM91" s="79" t="s">
        <v>569</v>
      </c>
      <c r="AN91" s="74"/>
      <c r="AO91" s="74">
        <f t="shared" ref="AO91:AR94" si="67">AI91</f>
        <v>18</v>
      </c>
      <c r="AP91" s="74">
        <f t="shared" si="61"/>
        <v>0</v>
      </c>
      <c r="AQ91" s="74">
        <f t="shared" si="61"/>
        <v>0</v>
      </c>
    </row>
    <row r="92" s="21" customFormat="1" ht="73" customHeight="1" spans="1:43">
      <c r="A92" s="45">
        <v>78</v>
      </c>
      <c r="B92" s="45">
        <v>2018</v>
      </c>
      <c r="C92" s="49" t="s">
        <v>664</v>
      </c>
      <c r="D92" s="49" t="s">
        <v>411</v>
      </c>
      <c r="E92" s="48">
        <v>140427</v>
      </c>
      <c r="F92" s="49" t="s">
        <v>665</v>
      </c>
      <c r="G92" s="47" t="s">
        <v>120</v>
      </c>
      <c r="H92" s="47" t="s">
        <v>563</v>
      </c>
      <c r="I92" s="49" t="s">
        <v>48</v>
      </c>
      <c r="J92" s="49" t="s">
        <v>666</v>
      </c>
      <c r="K92" s="66">
        <v>113.214225</v>
      </c>
      <c r="L92" s="66">
        <v>36.153946</v>
      </c>
      <c r="M92" s="49" t="s">
        <v>667</v>
      </c>
      <c r="N92" s="47" t="s">
        <v>52</v>
      </c>
      <c r="O92" s="47" t="s">
        <v>303</v>
      </c>
      <c r="P92" s="45">
        <v>20</v>
      </c>
      <c r="Q92" s="49" t="s">
        <v>206</v>
      </c>
      <c r="R92" s="45" t="s">
        <v>566</v>
      </c>
      <c r="S92" s="49" t="s">
        <v>206</v>
      </c>
      <c r="T92" s="49" t="s">
        <v>368</v>
      </c>
      <c r="U92" s="45">
        <v>2.3</v>
      </c>
      <c r="V92" s="49" t="s">
        <v>206</v>
      </c>
      <c r="W92" s="74">
        <v>7.3</v>
      </c>
      <c r="X92" s="74">
        <v>0</v>
      </c>
      <c r="Y92" s="74">
        <v>0</v>
      </c>
      <c r="Z92" s="74">
        <v>0</v>
      </c>
      <c r="AA92" s="79" t="s">
        <v>567</v>
      </c>
      <c r="AB92" s="74"/>
      <c r="AC92" s="74">
        <f t="shared" si="65"/>
        <v>7.3</v>
      </c>
      <c r="AD92" s="74">
        <f t="shared" si="63"/>
        <v>0</v>
      </c>
      <c r="AE92" s="74">
        <f t="shared" si="63"/>
        <v>0</v>
      </c>
      <c r="AF92" s="74">
        <f t="shared" si="63"/>
        <v>0</v>
      </c>
      <c r="AG92" s="79" t="s">
        <v>568</v>
      </c>
      <c r="AH92" s="74"/>
      <c r="AI92" s="74">
        <f t="shared" si="66"/>
        <v>7.3</v>
      </c>
      <c r="AJ92" s="74">
        <f t="shared" si="64"/>
        <v>0</v>
      </c>
      <c r="AK92" s="74">
        <f t="shared" si="64"/>
        <v>0</v>
      </c>
      <c r="AL92" s="74">
        <f t="shared" si="64"/>
        <v>0</v>
      </c>
      <c r="AM92" s="79" t="s">
        <v>569</v>
      </c>
      <c r="AN92" s="74"/>
      <c r="AO92" s="74">
        <f t="shared" si="67"/>
        <v>7.3</v>
      </c>
      <c r="AP92" s="74">
        <f t="shared" si="61"/>
        <v>0</v>
      </c>
      <c r="AQ92" s="74">
        <f t="shared" si="61"/>
        <v>0</v>
      </c>
    </row>
    <row r="93" s="21" customFormat="1" ht="70" customHeight="1" spans="1:43">
      <c r="A93" s="45">
        <v>79</v>
      </c>
      <c r="B93" s="45">
        <v>2018</v>
      </c>
      <c r="C93" s="49" t="s">
        <v>668</v>
      </c>
      <c r="D93" s="49" t="s">
        <v>411</v>
      </c>
      <c r="E93" s="48">
        <v>140427</v>
      </c>
      <c r="F93" s="49" t="s">
        <v>614</v>
      </c>
      <c r="G93" s="47" t="s">
        <v>120</v>
      </c>
      <c r="H93" s="47" t="s">
        <v>198</v>
      </c>
      <c r="I93" s="49" t="s">
        <v>48</v>
      </c>
      <c r="J93" s="49" t="s">
        <v>615</v>
      </c>
      <c r="K93" s="66">
        <v>113.236628</v>
      </c>
      <c r="L93" s="66">
        <v>36.089421</v>
      </c>
      <c r="M93" s="47" t="s">
        <v>539</v>
      </c>
      <c r="N93" s="47" t="s">
        <v>52</v>
      </c>
      <c r="O93" s="49" t="s">
        <v>622</v>
      </c>
      <c r="P93" s="45">
        <v>3000</v>
      </c>
      <c r="Q93" s="49" t="s">
        <v>541</v>
      </c>
      <c r="R93" s="45">
        <v>4000</v>
      </c>
      <c r="S93" s="49" t="s">
        <v>541</v>
      </c>
      <c r="T93" s="49" t="s">
        <v>128</v>
      </c>
      <c r="U93" s="45">
        <v>70</v>
      </c>
      <c r="V93" s="49" t="s">
        <v>130</v>
      </c>
      <c r="W93" s="74">
        <v>9</v>
      </c>
      <c r="X93" s="74">
        <v>0</v>
      </c>
      <c r="Y93" s="74">
        <v>0</v>
      </c>
      <c r="Z93" s="74">
        <v>0</v>
      </c>
      <c r="AA93" s="79" t="s">
        <v>207</v>
      </c>
      <c r="AB93" s="74"/>
      <c r="AC93" s="74">
        <f>W93*1.2</f>
        <v>10.8</v>
      </c>
      <c r="AD93" s="74">
        <f>X93*1.2</f>
        <v>0</v>
      </c>
      <c r="AE93" s="74">
        <f>Y93*1.2</f>
        <v>0</v>
      </c>
      <c r="AF93" s="74">
        <f>Z93*1.2</f>
        <v>0</v>
      </c>
      <c r="AG93" s="79" t="s">
        <v>208</v>
      </c>
      <c r="AH93" s="74"/>
      <c r="AI93" s="74">
        <f t="shared" si="66"/>
        <v>10.8</v>
      </c>
      <c r="AJ93" s="74">
        <f t="shared" si="66"/>
        <v>0</v>
      </c>
      <c r="AK93" s="74">
        <f t="shared" si="66"/>
        <v>0</v>
      </c>
      <c r="AL93" s="74">
        <f t="shared" si="66"/>
        <v>0</v>
      </c>
      <c r="AM93" s="79" t="s">
        <v>209</v>
      </c>
      <c r="AN93" s="74"/>
      <c r="AO93" s="74">
        <f t="shared" si="67"/>
        <v>10.8</v>
      </c>
      <c r="AP93" s="74">
        <f t="shared" si="67"/>
        <v>0</v>
      </c>
      <c r="AQ93" s="74">
        <f t="shared" si="67"/>
        <v>0</v>
      </c>
    </row>
    <row r="94" s="21" customFormat="1" ht="68" customHeight="1" spans="1:43">
      <c r="A94" s="45">
        <v>80</v>
      </c>
      <c r="B94" s="45">
        <v>2018</v>
      </c>
      <c r="C94" s="49" t="s">
        <v>669</v>
      </c>
      <c r="D94" s="49" t="s">
        <v>411</v>
      </c>
      <c r="E94" s="48">
        <v>140427</v>
      </c>
      <c r="F94" s="49" t="s">
        <v>670</v>
      </c>
      <c r="G94" s="47" t="s">
        <v>120</v>
      </c>
      <c r="H94" s="47" t="s">
        <v>563</v>
      </c>
      <c r="I94" s="49" t="s">
        <v>52</v>
      </c>
      <c r="J94" s="49" t="s">
        <v>671</v>
      </c>
      <c r="K94" s="66">
        <v>113.195087</v>
      </c>
      <c r="L94" s="66">
        <v>36.052584</v>
      </c>
      <c r="M94" s="47" t="s">
        <v>565</v>
      </c>
      <c r="N94" s="47" t="s">
        <v>52</v>
      </c>
      <c r="O94" s="47" t="s">
        <v>303</v>
      </c>
      <c r="P94" s="45">
        <v>10</v>
      </c>
      <c r="Q94" s="49" t="s">
        <v>206</v>
      </c>
      <c r="R94" s="45" t="s">
        <v>663</v>
      </c>
      <c r="S94" s="49" t="s">
        <v>206</v>
      </c>
      <c r="T94" s="49" t="s">
        <v>368</v>
      </c>
      <c r="U94" s="45">
        <v>1.2</v>
      </c>
      <c r="V94" s="49" t="s">
        <v>206</v>
      </c>
      <c r="W94" s="74">
        <v>18</v>
      </c>
      <c r="X94" s="74">
        <v>0</v>
      </c>
      <c r="Y94" s="74">
        <v>0</v>
      </c>
      <c r="Z94" s="74">
        <v>0</v>
      </c>
      <c r="AA94" s="79" t="s">
        <v>567</v>
      </c>
      <c r="AB94" s="74"/>
      <c r="AC94" s="74">
        <f>W94</f>
        <v>18</v>
      </c>
      <c r="AD94" s="74">
        <f>X94</f>
        <v>0</v>
      </c>
      <c r="AE94" s="74">
        <f>Y94</f>
        <v>0</v>
      </c>
      <c r="AF94" s="74">
        <f>Z94</f>
        <v>0</v>
      </c>
      <c r="AG94" s="79" t="s">
        <v>568</v>
      </c>
      <c r="AH94" s="74"/>
      <c r="AI94" s="74">
        <f t="shared" si="66"/>
        <v>18</v>
      </c>
      <c r="AJ94" s="74">
        <f t="shared" si="66"/>
        <v>0</v>
      </c>
      <c r="AK94" s="74">
        <f t="shared" si="66"/>
        <v>0</v>
      </c>
      <c r="AL94" s="74">
        <f t="shared" si="66"/>
        <v>0</v>
      </c>
      <c r="AM94" s="79" t="s">
        <v>569</v>
      </c>
      <c r="AN94" s="74"/>
      <c r="AO94" s="74">
        <f t="shared" si="67"/>
        <v>18</v>
      </c>
      <c r="AP94" s="74">
        <f t="shared" si="67"/>
        <v>0</v>
      </c>
      <c r="AQ94" s="74">
        <f t="shared" si="67"/>
        <v>0</v>
      </c>
    </row>
    <row r="95" s="21" customFormat="1" ht="69" customHeight="1" spans="1:43">
      <c r="A95" s="45">
        <v>81</v>
      </c>
      <c r="B95" s="45">
        <v>2018</v>
      </c>
      <c r="C95" s="49" t="s">
        <v>672</v>
      </c>
      <c r="D95" s="49" t="s">
        <v>411</v>
      </c>
      <c r="E95" s="48">
        <v>140427</v>
      </c>
      <c r="F95" s="49" t="s">
        <v>673</v>
      </c>
      <c r="G95" s="47" t="s">
        <v>674</v>
      </c>
      <c r="H95" s="47" t="s">
        <v>674</v>
      </c>
      <c r="I95" s="49" t="s">
        <v>52</v>
      </c>
      <c r="J95" s="49" t="s">
        <v>675</v>
      </c>
      <c r="K95" s="66">
        <v>113.216721</v>
      </c>
      <c r="L95" s="66">
        <v>36.122885</v>
      </c>
      <c r="M95" s="49" t="s">
        <v>676</v>
      </c>
      <c r="N95" s="47" t="s">
        <v>52</v>
      </c>
      <c r="O95" s="49" t="s">
        <v>677</v>
      </c>
      <c r="P95" s="49" t="s">
        <v>678</v>
      </c>
      <c r="Q95" s="49" t="s">
        <v>679</v>
      </c>
      <c r="R95" s="49" t="s">
        <v>678</v>
      </c>
      <c r="S95" s="49" t="s">
        <v>679</v>
      </c>
      <c r="T95" s="49" t="s">
        <v>680</v>
      </c>
      <c r="U95" s="45">
        <v>100</v>
      </c>
      <c r="V95" s="49" t="s">
        <v>681</v>
      </c>
      <c r="W95" s="74">
        <v>0.1</v>
      </c>
      <c r="X95" s="74">
        <v>0</v>
      </c>
      <c r="Y95" s="74">
        <v>0</v>
      </c>
      <c r="Z95" s="74">
        <v>1.2</v>
      </c>
      <c r="AA95" s="74" t="s">
        <v>682</v>
      </c>
      <c r="AB95" s="74"/>
      <c r="AC95" s="74">
        <v>0</v>
      </c>
      <c r="AD95" s="74">
        <v>0</v>
      </c>
      <c r="AE95" s="74">
        <v>0</v>
      </c>
      <c r="AF95" s="74">
        <v>0</v>
      </c>
      <c r="AG95" s="74" t="s">
        <v>683</v>
      </c>
      <c r="AH95" s="74"/>
      <c r="AI95" s="74">
        <v>0</v>
      </c>
      <c r="AJ95" s="74">
        <v>0</v>
      </c>
      <c r="AK95" s="74">
        <v>0</v>
      </c>
      <c r="AL95" s="74">
        <v>0</v>
      </c>
      <c r="AM95" s="74" t="s">
        <v>684</v>
      </c>
      <c r="AN95" s="74"/>
      <c r="AO95" s="74">
        <v>0</v>
      </c>
      <c r="AP95" s="74">
        <v>0</v>
      </c>
      <c r="AQ95" s="74">
        <v>0</v>
      </c>
    </row>
    <row r="96" s="21" customFormat="1" ht="67" customHeight="1" spans="1:43">
      <c r="A96" s="45">
        <v>82</v>
      </c>
      <c r="B96" s="45">
        <v>2018</v>
      </c>
      <c r="C96" s="49" t="s">
        <v>685</v>
      </c>
      <c r="D96" s="49" t="s">
        <v>411</v>
      </c>
      <c r="E96" s="48">
        <v>140427</v>
      </c>
      <c r="F96" s="49" t="s">
        <v>686</v>
      </c>
      <c r="G96" s="47" t="s">
        <v>524</v>
      </c>
      <c r="H96" s="47" t="s">
        <v>524</v>
      </c>
      <c r="I96" s="49" t="s">
        <v>52</v>
      </c>
      <c r="J96" s="49" t="s">
        <v>687</v>
      </c>
      <c r="K96" s="66">
        <v>113.284097</v>
      </c>
      <c r="L96" s="66">
        <v>36.144872</v>
      </c>
      <c r="M96" s="49" t="s">
        <v>573</v>
      </c>
      <c r="N96" s="47" t="s">
        <v>52</v>
      </c>
      <c r="O96" s="49" t="s">
        <v>527</v>
      </c>
      <c r="P96" s="45">
        <v>30</v>
      </c>
      <c r="Q96" s="49" t="s">
        <v>206</v>
      </c>
      <c r="R96" s="45" t="s">
        <v>566</v>
      </c>
      <c r="S96" s="49" t="s">
        <v>206</v>
      </c>
      <c r="T96" s="49" t="s">
        <v>128</v>
      </c>
      <c r="U96" s="45">
        <v>150</v>
      </c>
      <c r="V96" s="49" t="s">
        <v>130</v>
      </c>
      <c r="W96" s="74">
        <v>9.7</v>
      </c>
      <c r="X96" s="74">
        <v>0</v>
      </c>
      <c r="Y96" s="74">
        <v>0</v>
      </c>
      <c r="Z96" s="74">
        <v>0</v>
      </c>
      <c r="AA96" s="79" t="s">
        <v>215</v>
      </c>
      <c r="AB96" s="74"/>
      <c r="AC96" s="74">
        <f>W96</f>
        <v>9.7</v>
      </c>
      <c r="AD96" s="74">
        <f t="shared" ref="AD96:AF96" si="68">X96</f>
        <v>0</v>
      </c>
      <c r="AE96" s="74">
        <f t="shared" si="68"/>
        <v>0</v>
      </c>
      <c r="AF96" s="74">
        <f t="shared" si="68"/>
        <v>0</v>
      </c>
      <c r="AG96" s="79" t="s">
        <v>216</v>
      </c>
      <c r="AH96" s="74"/>
      <c r="AI96" s="74">
        <f>AC96</f>
        <v>9.7</v>
      </c>
      <c r="AJ96" s="74">
        <f t="shared" ref="AJ96:AL98" si="69">AD96</f>
        <v>0</v>
      </c>
      <c r="AK96" s="74">
        <f t="shared" si="69"/>
        <v>0</v>
      </c>
      <c r="AL96" s="74">
        <f t="shared" si="69"/>
        <v>0</v>
      </c>
      <c r="AM96" s="79" t="s">
        <v>217</v>
      </c>
      <c r="AN96" s="74"/>
      <c r="AO96" s="74">
        <f t="shared" ref="AO96:AR98" si="70">AI96</f>
        <v>9.7</v>
      </c>
      <c r="AP96" s="74">
        <f t="shared" si="70"/>
        <v>0</v>
      </c>
      <c r="AQ96" s="74">
        <f t="shared" si="70"/>
        <v>0</v>
      </c>
    </row>
    <row r="97" s="21" customFormat="1" ht="66" customHeight="1" spans="1:43">
      <c r="A97" s="45">
        <v>83</v>
      </c>
      <c r="B97" s="45">
        <v>2018</v>
      </c>
      <c r="C97" s="49" t="s">
        <v>688</v>
      </c>
      <c r="D97" s="49" t="s">
        <v>411</v>
      </c>
      <c r="E97" s="48">
        <v>140427</v>
      </c>
      <c r="F97" s="49" t="s">
        <v>689</v>
      </c>
      <c r="G97" s="47" t="s">
        <v>487</v>
      </c>
      <c r="H97" s="47" t="s">
        <v>500</v>
      </c>
      <c r="I97" s="49" t="s">
        <v>52</v>
      </c>
      <c r="J97" s="49" t="s">
        <v>690</v>
      </c>
      <c r="K97" s="66">
        <v>113.255134</v>
      </c>
      <c r="L97" s="66">
        <v>36.171119</v>
      </c>
      <c r="M97" s="49" t="s">
        <v>691</v>
      </c>
      <c r="N97" s="47" t="s">
        <v>52</v>
      </c>
      <c r="O97" s="49" t="s">
        <v>692</v>
      </c>
      <c r="P97" s="45">
        <v>1000</v>
      </c>
      <c r="Q97" s="49" t="s">
        <v>94</v>
      </c>
      <c r="R97" s="45">
        <v>1000</v>
      </c>
      <c r="S97" s="49" t="s">
        <v>94</v>
      </c>
      <c r="T97" s="49" t="s">
        <v>368</v>
      </c>
      <c r="U97" s="45">
        <v>0.38</v>
      </c>
      <c r="V97" s="49" t="s">
        <v>206</v>
      </c>
      <c r="W97" s="74">
        <v>3</v>
      </c>
      <c r="X97" s="74">
        <v>0</v>
      </c>
      <c r="Y97" s="74">
        <v>0</v>
      </c>
      <c r="Z97" s="74">
        <v>0</v>
      </c>
      <c r="AA97" s="79" t="s">
        <v>207</v>
      </c>
      <c r="AB97" s="74"/>
      <c r="AC97" s="74">
        <f t="shared" ref="AC97:AF98" si="71">W97*1.2</f>
        <v>3.6</v>
      </c>
      <c r="AD97" s="74">
        <f t="shared" si="71"/>
        <v>0</v>
      </c>
      <c r="AE97" s="74">
        <f t="shared" si="71"/>
        <v>0</v>
      </c>
      <c r="AF97" s="74">
        <f t="shared" si="71"/>
        <v>0</v>
      </c>
      <c r="AG97" s="79" t="s">
        <v>208</v>
      </c>
      <c r="AH97" s="74"/>
      <c r="AI97" s="74">
        <f>AC97</f>
        <v>3.6</v>
      </c>
      <c r="AJ97" s="74">
        <f t="shared" si="69"/>
        <v>0</v>
      </c>
      <c r="AK97" s="74">
        <f t="shared" si="69"/>
        <v>0</v>
      </c>
      <c r="AL97" s="74">
        <f t="shared" si="69"/>
        <v>0</v>
      </c>
      <c r="AM97" s="79" t="s">
        <v>209</v>
      </c>
      <c r="AN97" s="74"/>
      <c r="AO97" s="74">
        <f>AI97</f>
        <v>3.6</v>
      </c>
      <c r="AP97" s="74">
        <f t="shared" si="70"/>
        <v>0</v>
      </c>
      <c r="AQ97" s="74">
        <f t="shared" si="70"/>
        <v>0</v>
      </c>
    </row>
    <row r="98" s="21" customFormat="1" ht="71" customHeight="1" spans="1:43">
      <c r="A98" s="45">
        <v>84</v>
      </c>
      <c r="B98" s="45">
        <v>2018</v>
      </c>
      <c r="C98" s="49" t="s">
        <v>693</v>
      </c>
      <c r="D98" s="49" t="s">
        <v>411</v>
      </c>
      <c r="E98" s="48">
        <v>140427</v>
      </c>
      <c r="F98" s="49" t="s">
        <v>694</v>
      </c>
      <c r="G98" s="47" t="s">
        <v>487</v>
      </c>
      <c r="H98" s="47" t="s">
        <v>500</v>
      </c>
      <c r="I98" s="49" t="s">
        <v>52</v>
      </c>
      <c r="J98" s="49" t="s">
        <v>695</v>
      </c>
      <c r="K98" s="66">
        <v>113.252265</v>
      </c>
      <c r="L98" s="66">
        <v>36.138749</v>
      </c>
      <c r="M98" s="49" t="s">
        <v>696</v>
      </c>
      <c r="N98" s="47" t="s">
        <v>52</v>
      </c>
      <c r="O98" s="49" t="s">
        <v>692</v>
      </c>
      <c r="P98" s="45">
        <v>1000</v>
      </c>
      <c r="Q98" s="49" t="s">
        <v>94</v>
      </c>
      <c r="R98" s="45">
        <v>1000</v>
      </c>
      <c r="S98" s="49" t="s">
        <v>94</v>
      </c>
      <c r="T98" s="49" t="s">
        <v>368</v>
      </c>
      <c r="U98" s="45">
        <v>0.32</v>
      </c>
      <c r="V98" s="49" t="s">
        <v>206</v>
      </c>
      <c r="W98" s="74">
        <v>3.3</v>
      </c>
      <c r="X98" s="74">
        <v>0</v>
      </c>
      <c r="Y98" s="74">
        <v>0</v>
      </c>
      <c r="Z98" s="74">
        <v>0</v>
      </c>
      <c r="AA98" s="79" t="s">
        <v>207</v>
      </c>
      <c r="AB98" s="74"/>
      <c r="AC98" s="74">
        <f t="shared" si="71"/>
        <v>3.96</v>
      </c>
      <c r="AD98" s="74">
        <f t="shared" si="71"/>
        <v>0</v>
      </c>
      <c r="AE98" s="74">
        <f t="shared" si="71"/>
        <v>0</v>
      </c>
      <c r="AF98" s="74">
        <f t="shared" si="71"/>
        <v>0</v>
      </c>
      <c r="AG98" s="79" t="s">
        <v>208</v>
      </c>
      <c r="AH98" s="74"/>
      <c r="AI98" s="74">
        <f>AC98</f>
        <v>3.96</v>
      </c>
      <c r="AJ98" s="74">
        <f t="shared" si="69"/>
        <v>0</v>
      </c>
      <c r="AK98" s="74">
        <f t="shared" si="69"/>
        <v>0</v>
      </c>
      <c r="AL98" s="74">
        <f t="shared" si="69"/>
        <v>0</v>
      </c>
      <c r="AM98" s="79" t="s">
        <v>209</v>
      </c>
      <c r="AN98" s="74"/>
      <c r="AO98" s="74">
        <f>AI98</f>
        <v>3.96</v>
      </c>
      <c r="AP98" s="74">
        <f t="shared" si="70"/>
        <v>0</v>
      </c>
      <c r="AQ98" s="74">
        <f t="shared" si="70"/>
        <v>0</v>
      </c>
    </row>
    <row r="99" s="21" customFormat="1" ht="60" customHeight="1" spans="1:43">
      <c r="A99" s="45">
        <v>85</v>
      </c>
      <c r="B99" s="45">
        <v>2018</v>
      </c>
      <c r="C99" s="49" t="s">
        <v>697</v>
      </c>
      <c r="D99" s="49" t="s">
        <v>411</v>
      </c>
      <c r="E99" s="48">
        <v>140427</v>
      </c>
      <c r="F99" s="49" t="s">
        <v>698</v>
      </c>
      <c r="G99" s="47" t="s">
        <v>699</v>
      </c>
      <c r="H99" s="47" t="s">
        <v>699</v>
      </c>
      <c r="I99" s="49" t="s">
        <v>48</v>
      </c>
      <c r="J99" s="49" t="s">
        <v>700</v>
      </c>
      <c r="K99" s="66">
        <v>113.508737</v>
      </c>
      <c r="L99" s="66">
        <v>35.946804</v>
      </c>
      <c r="M99" s="49" t="s">
        <v>701</v>
      </c>
      <c r="N99" s="47" t="s">
        <v>52</v>
      </c>
      <c r="O99" s="49" t="s">
        <v>702</v>
      </c>
      <c r="P99" s="45">
        <v>5</v>
      </c>
      <c r="Q99" s="49" t="s">
        <v>703</v>
      </c>
      <c r="R99" s="45">
        <v>5</v>
      </c>
      <c r="S99" s="49" t="s">
        <v>703</v>
      </c>
      <c r="T99" s="49" t="s">
        <v>128</v>
      </c>
      <c r="U99" s="45">
        <v>500</v>
      </c>
      <c r="V99" s="49" t="s">
        <v>170</v>
      </c>
      <c r="W99" s="74">
        <v>45</v>
      </c>
      <c r="X99" s="74">
        <v>0</v>
      </c>
      <c r="Y99" s="74">
        <v>0</v>
      </c>
      <c r="Z99" s="74">
        <v>0</v>
      </c>
      <c r="AA99" s="79" t="s">
        <v>196</v>
      </c>
      <c r="AB99" s="74"/>
      <c r="AC99" s="74">
        <v>0</v>
      </c>
      <c r="AD99" s="74">
        <v>0</v>
      </c>
      <c r="AE99" s="74">
        <v>0</v>
      </c>
      <c r="AF99" s="74">
        <v>0</v>
      </c>
      <c r="AG99" s="79" t="s">
        <v>75</v>
      </c>
      <c r="AH99" s="74"/>
      <c r="AI99" s="74">
        <v>0</v>
      </c>
      <c r="AJ99" s="74">
        <v>0</v>
      </c>
      <c r="AK99" s="74">
        <v>0</v>
      </c>
      <c r="AL99" s="74">
        <v>0</v>
      </c>
      <c r="AM99" s="79" t="s">
        <v>76</v>
      </c>
      <c r="AN99" s="74"/>
      <c r="AO99" s="74">
        <v>0</v>
      </c>
      <c r="AP99" s="74">
        <v>0</v>
      </c>
      <c r="AQ99" s="74">
        <v>0</v>
      </c>
    </row>
    <row r="100" s="21" customFormat="1" ht="60" customHeight="1" spans="1:43">
      <c r="A100" s="45">
        <v>86</v>
      </c>
      <c r="B100" s="45">
        <v>2018</v>
      </c>
      <c r="C100" s="49" t="s">
        <v>704</v>
      </c>
      <c r="D100" s="49" t="s">
        <v>411</v>
      </c>
      <c r="E100" s="48">
        <v>140427</v>
      </c>
      <c r="F100" s="49" t="s">
        <v>705</v>
      </c>
      <c r="G100" s="47" t="s">
        <v>699</v>
      </c>
      <c r="H100" s="47" t="s">
        <v>699</v>
      </c>
      <c r="I100" s="49" t="s">
        <v>52</v>
      </c>
      <c r="J100" s="49" t="s">
        <v>706</v>
      </c>
      <c r="K100" s="66">
        <v>113.504874</v>
      </c>
      <c r="L100" s="66">
        <v>35.970976</v>
      </c>
      <c r="M100" s="49" t="s">
        <v>707</v>
      </c>
      <c r="N100" s="47" t="s">
        <v>52</v>
      </c>
      <c r="O100" s="49" t="s">
        <v>702</v>
      </c>
      <c r="P100" s="45">
        <v>5</v>
      </c>
      <c r="Q100" s="49" t="s">
        <v>703</v>
      </c>
      <c r="R100" s="45">
        <v>5</v>
      </c>
      <c r="S100" s="49" t="s">
        <v>703</v>
      </c>
      <c r="T100" s="49" t="s">
        <v>128</v>
      </c>
      <c r="U100" s="45">
        <v>500</v>
      </c>
      <c r="V100" s="49" t="s">
        <v>170</v>
      </c>
      <c r="W100" s="74">
        <v>45</v>
      </c>
      <c r="X100" s="74">
        <v>0</v>
      </c>
      <c r="Y100" s="74">
        <v>0</v>
      </c>
      <c r="Z100" s="74">
        <v>0</v>
      </c>
      <c r="AA100" s="79" t="s">
        <v>196</v>
      </c>
      <c r="AB100" s="74"/>
      <c r="AC100" s="74">
        <v>0</v>
      </c>
      <c r="AD100" s="74">
        <v>0</v>
      </c>
      <c r="AE100" s="74">
        <v>0</v>
      </c>
      <c r="AF100" s="74">
        <v>0</v>
      </c>
      <c r="AG100" s="79" t="s">
        <v>75</v>
      </c>
      <c r="AH100" s="74"/>
      <c r="AI100" s="74">
        <v>0</v>
      </c>
      <c r="AJ100" s="74">
        <v>0</v>
      </c>
      <c r="AK100" s="74">
        <v>0</v>
      </c>
      <c r="AL100" s="74">
        <v>0</v>
      </c>
      <c r="AM100" s="79" t="s">
        <v>76</v>
      </c>
      <c r="AN100" s="74"/>
      <c r="AO100" s="74">
        <v>0</v>
      </c>
      <c r="AP100" s="74">
        <v>0</v>
      </c>
      <c r="AQ100" s="74">
        <v>0</v>
      </c>
    </row>
    <row r="101" s="21" customFormat="1" ht="60" customHeight="1" spans="1:43">
      <c r="A101" s="45">
        <v>87</v>
      </c>
      <c r="B101" s="45">
        <v>2018</v>
      </c>
      <c r="C101" s="49" t="s">
        <v>708</v>
      </c>
      <c r="D101" s="49" t="s">
        <v>411</v>
      </c>
      <c r="E101" s="48">
        <v>140427</v>
      </c>
      <c r="F101" s="49" t="s">
        <v>709</v>
      </c>
      <c r="G101" s="47" t="s">
        <v>699</v>
      </c>
      <c r="H101" s="47" t="s">
        <v>699</v>
      </c>
      <c r="I101" s="49" t="s">
        <v>52</v>
      </c>
      <c r="J101" s="49" t="s">
        <v>710</v>
      </c>
      <c r="K101" s="66">
        <v>113.494718</v>
      </c>
      <c r="L101" s="66">
        <v>35.964034</v>
      </c>
      <c r="M101" s="49" t="s">
        <v>711</v>
      </c>
      <c r="N101" s="47" t="s">
        <v>52</v>
      </c>
      <c r="O101" s="49" t="s">
        <v>702</v>
      </c>
      <c r="P101" s="45">
        <v>5</v>
      </c>
      <c r="Q101" s="49" t="s">
        <v>703</v>
      </c>
      <c r="R101" s="45">
        <v>5</v>
      </c>
      <c r="S101" s="49" t="s">
        <v>703</v>
      </c>
      <c r="T101" s="49" t="s">
        <v>128</v>
      </c>
      <c r="U101" s="45">
        <v>500</v>
      </c>
      <c r="V101" s="49" t="s">
        <v>170</v>
      </c>
      <c r="W101" s="74">
        <v>45</v>
      </c>
      <c r="X101" s="74">
        <v>0</v>
      </c>
      <c r="Y101" s="74">
        <v>0</v>
      </c>
      <c r="Z101" s="74">
        <v>0</v>
      </c>
      <c r="AA101" s="79" t="s">
        <v>196</v>
      </c>
      <c r="AB101" s="74"/>
      <c r="AC101" s="74">
        <v>0</v>
      </c>
      <c r="AD101" s="74">
        <v>0</v>
      </c>
      <c r="AE101" s="74">
        <v>0</v>
      </c>
      <c r="AF101" s="74">
        <v>0</v>
      </c>
      <c r="AG101" s="79" t="s">
        <v>75</v>
      </c>
      <c r="AH101" s="74"/>
      <c r="AI101" s="74">
        <v>0</v>
      </c>
      <c r="AJ101" s="74">
        <v>0</v>
      </c>
      <c r="AK101" s="74">
        <v>0</v>
      </c>
      <c r="AL101" s="74">
        <v>0</v>
      </c>
      <c r="AM101" s="79" t="s">
        <v>76</v>
      </c>
      <c r="AN101" s="74"/>
      <c r="AO101" s="74">
        <v>0</v>
      </c>
      <c r="AP101" s="74">
        <v>0</v>
      </c>
      <c r="AQ101" s="74">
        <v>0</v>
      </c>
    </row>
    <row r="102" s="21" customFormat="1" ht="60" customHeight="1" spans="1:43">
      <c r="A102" s="45">
        <v>88</v>
      </c>
      <c r="B102" s="45">
        <v>2018</v>
      </c>
      <c r="C102" s="49" t="s">
        <v>712</v>
      </c>
      <c r="D102" s="49" t="s">
        <v>411</v>
      </c>
      <c r="E102" s="48">
        <v>140427</v>
      </c>
      <c r="F102" s="49" t="s">
        <v>705</v>
      </c>
      <c r="G102" s="47" t="s">
        <v>699</v>
      </c>
      <c r="H102" s="47" t="s">
        <v>699</v>
      </c>
      <c r="I102" s="49" t="s">
        <v>48</v>
      </c>
      <c r="J102" s="49" t="s">
        <v>713</v>
      </c>
      <c r="K102" s="66">
        <v>113.504992</v>
      </c>
      <c r="L102" s="66">
        <v>35.967659</v>
      </c>
      <c r="M102" s="49" t="s">
        <v>714</v>
      </c>
      <c r="N102" s="47" t="s">
        <v>52</v>
      </c>
      <c r="O102" s="49" t="s">
        <v>702</v>
      </c>
      <c r="P102" s="45">
        <v>5</v>
      </c>
      <c r="Q102" s="49" t="s">
        <v>703</v>
      </c>
      <c r="R102" s="45">
        <v>5</v>
      </c>
      <c r="S102" s="49" t="s">
        <v>703</v>
      </c>
      <c r="T102" s="49" t="s">
        <v>128</v>
      </c>
      <c r="U102" s="45">
        <v>500</v>
      </c>
      <c r="V102" s="49" t="s">
        <v>170</v>
      </c>
      <c r="W102" s="74">
        <v>45</v>
      </c>
      <c r="X102" s="74">
        <v>0</v>
      </c>
      <c r="Y102" s="74">
        <v>0</v>
      </c>
      <c r="Z102" s="74">
        <v>0</v>
      </c>
      <c r="AA102" s="79" t="s">
        <v>196</v>
      </c>
      <c r="AB102" s="74"/>
      <c r="AC102" s="74">
        <v>0</v>
      </c>
      <c r="AD102" s="74">
        <v>0</v>
      </c>
      <c r="AE102" s="74">
        <v>0</v>
      </c>
      <c r="AF102" s="74">
        <v>0</v>
      </c>
      <c r="AG102" s="79" t="s">
        <v>75</v>
      </c>
      <c r="AH102" s="74"/>
      <c r="AI102" s="74">
        <v>0</v>
      </c>
      <c r="AJ102" s="74">
        <v>0</v>
      </c>
      <c r="AK102" s="74">
        <v>0</v>
      </c>
      <c r="AL102" s="74">
        <v>0</v>
      </c>
      <c r="AM102" s="79" t="s">
        <v>76</v>
      </c>
      <c r="AN102" s="74"/>
      <c r="AO102" s="74">
        <v>0</v>
      </c>
      <c r="AP102" s="74">
        <v>0</v>
      </c>
      <c r="AQ102" s="74">
        <v>0</v>
      </c>
    </row>
    <row r="103" s="21" customFormat="1" ht="67" customHeight="1" spans="1:43">
      <c r="A103" s="45">
        <v>89</v>
      </c>
      <c r="B103" s="45">
        <v>2018</v>
      </c>
      <c r="C103" s="49" t="s">
        <v>715</v>
      </c>
      <c r="D103" s="49" t="s">
        <v>411</v>
      </c>
      <c r="E103" s="48">
        <v>140427</v>
      </c>
      <c r="F103" s="49" t="s">
        <v>716</v>
      </c>
      <c r="G103" s="47" t="s">
        <v>699</v>
      </c>
      <c r="H103" s="47" t="s">
        <v>699</v>
      </c>
      <c r="I103" s="49" t="s">
        <v>52</v>
      </c>
      <c r="J103" s="49" t="s">
        <v>717</v>
      </c>
      <c r="K103" s="66">
        <v>113.408876</v>
      </c>
      <c r="L103" s="66">
        <v>36.024962</v>
      </c>
      <c r="M103" s="49" t="s">
        <v>718</v>
      </c>
      <c r="N103" s="47" t="s">
        <v>52</v>
      </c>
      <c r="O103" s="49" t="s">
        <v>702</v>
      </c>
      <c r="P103" s="45">
        <v>3</v>
      </c>
      <c r="Q103" s="49" t="s">
        <v>703</v>
      </c>
      <c r="R103" s="45">
        <v>3</v>
      </c>
      <c r="S103" s="49" t="s">
        <v>703</v>
      </c>
      <c r="T103" s="49" t="s">
        <v>128</v>
      </c>
      <c r="U103" s="45">
        <v>300</v>
      </c>
      <c r="V103" s="49" t="s">
        <v>170</v>
      </c>
      <c r="W103" s="74">
        <v>45</v>
      </c>
      <c r="X103" s="74">
        <v>0</v>
      </c>
      <c r="Y103" s="74">
        <v>0</v>
      </c>
      <c r="Z103" s="74">
        <v>0</v>
      </c>
      <c r="AA103" s="79" t="s">
        <v>196</v>
      </c>
      <c r="AB103" s="74"/>
      <c r="AC103" s="74">
        <v>0</v>
      </c>
      <c r="AD103" s="74">
        <v>0</v>
      </c>
      <c r="AE103" s="74">
        <v>0</v>
      </c>
      <c r="AF103" s="74">
        <v>0</v>
      </c>
      <c r="AG103" s="79" t="s">
        <v>75</v>
      </c>
      <c r="AH103" s="74"/>
      <c r="AI103" s="74">
        <v>0</v>
      </c>
      <c r="AJ103" s="74">
        <v>0</v>
      </c>
      <c r="AK103" s="74">
        <v>0</v>
      </c>
      <c r="AL103" s="74">
        <v>0</v>
      </c>
      <c r="AM103" s="79" t="s">
        <v>76</v>
      </c>
      <c r="AN103" s="74"/>
      <c r="AO103" s="74">
        <v>0</v>
      </c>
      <c r="AP103" s="74">
        <v>0</v>
      </c>
      <c r="AQ103" s="74">
        <v>0</v>
      </c>
    </row>
    <row r="104" s="21" customFormat="1" ht="66" customHeight="1" spans="1:43">
      <c r="A104" s="45">
        <v>90</v>
      </c>
      <c r="B104" s="45">
        <v>2018</v>
      </c>
      <c r="C104" s="49" t="s">
        <v>719</v>
      </c>
      <c r="D104" s="49" t="s">
        <v>411</v>
      </c>
      <c r="E104" s="48">
        <v>140427</v>
      </c>
      <c r="F104" s="49" t="s">
        <v>720</v>
      </c>
      <c r="G104" s="47" t="s">
        <v>699</v>
      </c>
      <c r="H104" s="47" t="s">
        <v>699</v>
      </c>
      <c r="I104" s="49" t="s">
        <v>48</v>
      </c>
      <c r="J104" s="49" t="s">
        <v>721</v>
      </c>
      <c r="K104" s="66">
        <v>113.519236</v>
      </c>
      <c r="L104" s="66">
        <v>35.959807</v>
      </c>
      <c r="M104" s="49" t="s">
        <v>714</v>
      </c>
      <c r="N104" s="47" t="s">
        <v>52</v>
      </c>
      <c r="O104" s="49" t="s">
        <v>702</v>
      </c>
      <c r="P104" s="45">
        <v>5</v>
      </c>
      <c r="Q104" s="49" t="s">
        <v>703</v>
      </c>
      <c r="R104" s="45">
        <v>7</v>
      </c>
      <c r="S104" s="49" t="s">
        <v>703</v>
      </c>
      <c r="T104" s="49" t="s">
        <v>128</v>
      </c>
      <c r="U104" s="45">
        <v>500</v>
      </c>
      <c r="V104" s="49" t="s">
        <v>170</v>
      </c>
      <c r="W104" s="74">
        <v>45</v>
      </c>
      <c r="X104" s="74">
        <v>0</v>
      </c>
      <c r="Y104" s="74">
        <v>0</v>
      </c>
      <c r="Z104" s="74">
        <v>0</v>
      </c>
      <c r="AA104" s="79" t="s">
        <v>196</v>
      </c>
      <c r="AB104" s="74"/>
      <c r="AC104" s="74">
        <v>0</v>
      </c>
      <c r="AD104" s="74">
        <v>0</v>
      </c>
      <c r="AE104" s="74">
        <v>0</v>
      </c>
      <c r="AF104" s="74">
        <v>0</v>
      </c>
      <c r="AG104" s="79" t="s">
        <v>75</v>
      </c>
      <c r="AH104" s="74"/>
      <c r="AI104" s="74">
        <v>0</v>
      </c>
      <c r="AJ104" s="74">
        <v>0</v>
      </c>
      <c r="AK104" s="74">
        <v>0</v>
      </c>
      <c r="AL104" s="74">
        <v>0</v>
      </c>
      <c r="AM104" s="79" t="s">
        <v>76</v>
      </c>
      <c r="AN104" s="74"/>
      <c r="AO104" s="74">
        <v>0</v>
      </c>
      <c r="AP104" s="74">
        <v>0</v>
      </c>
      <c r="AQ104" s="74">
        <v>0</v>
      </c>
    </row>
    <row r="105" s="21" customFormat="1" ht="66" customHeight="1" spans="1:43">
      <c r="A105" s="45">
        <v>91</v>
      </c>
      <c r="B105" s="45">
        <v>2018</v>
      </c>
      <c r="C105" s="49" t="s">
        <v>722</v>
      </c>
      <c r="D105" s="49" t="s">
        <v>411</v>
      </c>
      <c r="E105" s="45">
        <v>140427</v>
      </c>
      <c r="F105" s="49" t="s">
        <v>723</v>
      </c>
      <c r="G105" s="47" t="s">
        <v>120</v>
      </c>
      <c r="H105" s="47" t="s">
        <v>121</v>
      </c>
      <c r="I105" s="49" t="s">
        <v>52</v>
      </c>
      <c r="J105" s="49" t="s">
        <v>466</v>
      </c>
      <c r="K105" s="66">
        <v>113.134626</v>
      </c>
      <c r="L105" s="66">
        <v>36.134626</v>
      </c>
      <c r="M105" s="47" t="s">
        <v>521</v>
      </c>
      <c r="N105" s="47" t="s">
        <v>52</v>
      </c>
      <c r="O105" s="47" t="s">
        <v>124</v>
      </c>
      <c r="P105" s="45">
        <v>3.5</v>
      </c>
      <c r="Q105" s="49" t="s">
        <v>516</v>
      </c>
      <c r="R105" s="45">
        <v>60</v>
      </c>
      <c r="S105" s="49" t="s">
        <v>516</v>
      </c>
      <c r="T105" s="49" t="s">
        <v>128</v>
      </c>
      <c r="U105" s="45">
        <v>26</v>
      </c>
      <c r="V105" s="49" t="s">
        <v>130</v>
      </c>
      <c r="W105" s="74">
        <v>9.7</v>
      </c>
      <c r="X105" s="74">
        <v>0</v>
      </c>
      <c r="Y105" s="74">
        <v>0</v>
      </c>
      <c r="Z105" s="74">
        <v>0</v>
      </c>
      <c r="AA105" s="79" t="s">
        <v>131</v>
      </c>
      <c r="AB105" s="74"/>
      <c r="AC105" s="74">
        <f>W105</f>
        <v>9.7</v>
      </c>
      <c r="AD105" s="74">
        <f t="shared" ref="AD105:AF105" si="72">X105</f>
        <v>0</v>
      </c>
      <c r="AE105" s="74">
        <f t="shared" si="72"/>
        <v>0</v>
      </c>
      <c r="AF105" s="74">
        <f t="shared" si="72"/>
        <v>0</v>
      </c>
      <c r="AG105" s="79" t="s">
        <v>132</v>
      </c>
      <c r="AH105" s="74"/>
      <c r="AI105" s="74">
        <f>AC105</f>
        <v>9.7</v>
      </c>
      <c r="AJ105" s="74">
        <f t="shared" ref="AJ105:AL111" si="73">AD105</f>
        <v>0</v>
      </c>
      <c r="AK105" s="74">
        <f t="shared" si="73"/>
        <v>0</v>
      </c>
      <c r="AL105" s="74">
        <f t="shared" si="73"/>
        <v>0</v>
      </c>
      <c r="AM105" s="79" t="s">
        <v>133</v>
      </c>
      <c r="AN105" s="74"/>
      <c r="AO105" s="74">
        <f>AI105</f>
        <v>9.7</v>
      </c>
      <c r="AP105" s="74">
        <f t="shared" ref="AP105:AR112" si="74">AJ105</f>
        <v>0</v>
      </c>
      <c r="AQ105" s="74">
        <f t="shared" si="74"/>
        <v>0</v>
      </c>
    </row>
    <row r="106" s="21" customFormat="1" ht="74" customHeight="1" spans="1:43">
      <c r="A106" s="45">
        <v>92</v>
      </c>
      <c r="B106" s="45">
        <v>2018</v>
      </c>
      <c r="C106" s="49" t="s">
        <v>724</v>
      </c>
      <c r="D106" s="49" t="s">
        <v>411</v>
      </c>
      <c r="E106" s="45">
        <v>140427</v>
      </c>
      <c r="F106" s="49" t="s">
        <v>635</v>
      </c>
      <c r="G106" s="47" t="s">
        <v>120</v>
      </c>
      <c r="H106" s="47" t="s">
        <v>725</v>
      </c>
      <c r="I106" s="49" t="s">
        <v>52</v>
      </c>
      <c r="J106" s="49" t="s">
        <v>726</v>
      </c>
      <c r="K106" s="66">
        <v>113.171717</v>
      </c>
      <c r="L106" s="66">
        <v>36.010135</v>
      </c>
      <c r="M106" s="49" t="s">
        <v>725</v>
      </c>
      <c r="N106" s="49" t="s">
        <v>52</v>
      </c>
      <c r="O106" s="49" t="s">
        <v>727</v>
      </c>
      <c r="P106" s="45">
        <v>4</v>
      </c>
      <c r="Q106" s="49" t="s">
        <v>728</v>
      </c>
      <c r="R106" s="45">
        <v>5.5</v>
      </c>
      <c r="S106" s="49" t="s">
        <v>728</v>
      </c>
      <c r="T106" s="49" t="s">
        <v>112</v>
      </c>
      <c r="U106" s="45">
        <v>200</v>
      </c>
      <c r="V106" s="49" t="s">
        <v>494</v>
      </c>
      <c r="W106" s="74">
        <v>8</v>
      </c>
      <c r="X106" s="74">
        <v>0</v>
      </c>
      <c r="Y106" s="74">
        <v>0</v>
      </c>
      <c r="Z106" s="74">
        <v>0</v>
      </c>
      <c r="AA106" s="79" t="s">
        <v>729</v>
      </c>
      <c r="AB106" s="74"/>
      <c r="AC106" s="74">
        <f t="shared" ref="AC106:AF108" si="75">W106*1.2</f>
        <v>9.6</v>
      </c>
      <c r="AD106" s="74">
        <f t="shared" si="75"/>
        <v>0</v>
      </c>
      <c r="AE106" s="74">
        <f t="shared" si="75"/>
        <v>0</v>
      </c>
      <c r="AF106" s="74">
        <f t="shared" si="75"/>
        <v>0</v>
      </c>
      <c r="AG106" s="79" t="s">
        <v>730</v>
      </c>
      <c r="AH106" s="74"/>
      <c r="AI106" s="74">
        <f>AC106</f>
        <v>9.6</v>
      </c>
      <c r="AJ106" s="74">
        <f t="shared" si="73"/>
        <v>0</v>
      </c>
      <c r="AK106" s="74">
        <f t="shared" si="73"/>
        <v>0</v>
      </c>
      <c r="AL106" s="74">
        <f t="shared" si="73"/>
        <v>0</v>
      </c>
      <c r="AM106" s="79" t="s">
        <v>731</v>
      </c>
      <c r="AN106" s="74"/>
      <c r="AO106" s="74">
        <f>AI106</f>
        <v>9.6</v>
      </c>
      <c r="AP106" s="74">
        <f t="shared" si="74"/>
        <v>0</v>
      </c>
      <c r="AQ106" s="74">
        <f t="shared" si="74"/>
        <v>0</v>
      </c>
    </row>
    <row r="107" s="21" customFormat="1" ht="68" customHeight="1" spans="1:43">
      <c r="A107" s="45">
        <v>93</v>
      </c>
      <c r="B107" s="45">
        <v>2018</v>
      </c>
      <c r="C107" s="49" t="s">
        <v>732</v>
      </c>
      <c r="D107" s="49" t="s">
        <v>411</v>
      </c>
      <c r="E107" s="45">
        <v>140427</v>
      </c>
      <c r="F107" s="49" t="s">
        <v>665</v>
      </c>
      <c r="G107" s="47" t="s">
        <v>120</v>
      </c>
      <c r="H107" s="47" t="s">
        <v>725</v>
      </c>
      <c r="I107" s="49" t="s">
        <v>52</v>
      </c>
      <c r="J107" s="49" t="s">
        <v>733</v>
      </c>
      <c r="K107" s="66">
        <v>113.214225</v>
      </c>
      <c r="L107" s="66">
        <v>36.153946</v>
      </c>
      <c r="M107" s="49" t="s">
        <v>725</v>
      </c>
      <c r="N107" s="49" t="s">
        <v>52</v>
      </c>
      <c r="O107" s="49" t="s">
        <v>727</v>
      </c>
      <c r="P107" s="45">
        <v>4.3</v>
      </c>
      <c r="Q107" s="49" t="s">
        <v>728</v>
      </c>
      <c r="R107" s="45">
        <v>6</v>
      </c>
      <c r="S107" s="49" t="s">
        <v>728</v>
      </c>
      <c r="T107" s="49" t="s">
        <v>368</v>
      </c>
      <c r="U107" s="45">
        <v>2.3</v>
      </c>
      <c r="V107" s="49" t="s">
        <v>206</v>
      </c>
      <c r="W107" s="74">
        <v>9</v>
      </c>
      <c r="X107" s="74">
        <v>0</v>
      </c>
      <c r="Y107" s="74">
        <v>0</v>
      </c>
      <c r="Z107" s="74">
        <v>0</v>
      </c>
      <c r="AA107" s="79" t="s">
        <v>207</v>
      </c>
      <c r="AB107" s="74"/>
      <c r="AC107" s="74">
        <f t="shared" si="75"/>
        <v>10.8</v>
      </c>
      <c r="AD107" s="74">
        <f t="shared" si="75"/>
        <v>0</v>
      </c>
      <c r="AE107" s="74">
        <f t="shared" si="75"/>
        <v>0</v>
      </c>
      <c r="AF107" s="74">
        <f t="shared" si="75"/>
        <v>0</v>
      </c>
      <c r="AG107" s="79" t="s">
        <v>208</v>
      </c>
      <c r="AH107" s="74"/>
      <c r="AI107" s="74">
        <f>AC107</f>
        <v>10.8</v>
      </c>
      <c r="AJ107" s="74">
        <f t="shared" si="73"/>
        <v>0</v>
      </c>
      <c r="AK107" s="74">
        <f t="shared" si="73"/>
        <v>0</v>
      </c>
      <c r="AL107" s="74">
        <f t="shared" si="73"/>
        <v>0</v>
      </c>
      <c r="AM107" s="79" t="s">
        <v>209</v>
      </c>
      <c r="AN107" s="74"/>
      <c r="AO107" s="74">
        <f t="shared" ref="AO107:AO112" si="76">AI107</f>
        <v>10.8</v>
      </c>
      <c r="AP107" s="74">
        <f t="shared" si="74"/>
        <v>0</v>
      </c>
      <c r="AQ107" s="74">
        <f t="shared" si="74"/>
        <v>0</v>
      </c>
    </row>
    <row r="108" s="21" customFormat="1" ht="60" customHeight="1" spans="1:43">
      <c r="A108" s="45">
        <v>94</v>
      </c>
      <c r="B108" s="45">
        <v>2018</v>
      </c>
      <c r="C108" s="49" t="s">
        <v>734</v>
      </c>
      <c r="D108" s="49" t="s">
        <v>411</v>
      </c>
      <c r="E108" s="45">
        <v>140427</v>
      </c>
      <c r="F108" s="49" t="s">
        <v>629</v>
      </c>
      <c r="G108" s="47" t="s">
        <v>120</v>
      </c>
      <c r="H108" s="47" t="s">
        <v>725</v>
      </c>
      <c r="I108" s="49" t="s">
        <v>52</v>
      </c>
      <c r="J108" s="49" t="s">
        <v>735</v>
      </c>
      <c r="K108" s="66">
        <v>113.220845</v>
      </c>
      <c r="L108" s="66">
        <v>35.902713</v>
      </c>
      <c r="M108" s="49" t="s">
        <v>725</v>
      </c>
      <c r="N108" s="49" t="s">
        <v>52</v>
      </c>
      <c r="O108" s="47" t="s">
        <v>736</v>
      </c>
      <c r="P108" s="45">
        <v>3.6</v>
      </c>
      <c r="Q108" s="49" t="s">
        <v>728</v>
      </c>
      <c r="R108" s="45">
        <v>5</v>
      </c>
      <c r="S108" s="49" t="s">
        <v>728</v>
      </c>
      <c r="T108" s="49" t="s">
        <v>368</v>
      </c>
      <c r="U108" s="45">
        <v>2.6</v>
      </c>
      <c r="V108" s="49" t="s">
        <v>206</v>
      </c>
      <c r="W108" s="74">
        <v>9</v>
      </c>
      <c r="X108" s="74">
        <v>0</v>
      </c>
      <c r="Y108" s="74">
        <v>0</v>
      </c>
      <c r="Z108" s="74">
        <v>0</v>
      </c>
      <c r="AA108" s="79" t="s">
        <v>207</v>
      </c>
      <c r="AB108" s="74"/>
      <c r="AC108" s="74">
        <f t="shared" si="75"/>
        <v>10.8</v>
      </c>
      <c r="AD108" s="74">
        <f t="shared" si="75"/>
        <v>0</v>
      </c>
      <c r="AE108" s="74">
        <f t="shared" si="75"/>
        <v>0</v>
      </c>
      <c r="AF108" s="74">
        <f t="shared" si="75"/>
        <v>0</v>
      </c>
      <c r="AG108" s="79" t="s">
        <v>208</v>
      </c>
      <c r="AH108" s="74"/>
      <c r="AI108" s="74">
        <f>AC108</f>
        <v>10.8</v>
      </c>
      <c r="AJ108" s="74">
        <f t="shared" si="73"/>
        <v>0</v>
      </c>
      <c r="AK108" s="74">
        <f t="shared" si="73"/>
        <v>0</v>
      </c>
      <c r="AL108" s="74">
        <f t="shared" si="73"/>
        <v>0</v>
      </c>
      <c r="AM108" s="79" t="s">
        <v>209</v>
      </c>
      <c r="AN108" s="74"/>
      <c r="AO108" s="74">
        <f t="shared" si="76"/>
        <v>10.8</v>
      </c>
      <c r="AP108" s="74">
        <f t="shared" si="74"/>
        <v>0</v>
      </c>
      <c r="AQ108" s="74">
        <f t="shared" si="74"/>
        <v>0</v>
      </c>
    </row>
    <row r="109" s="21" customFormat="1" ht="77" customHeight="1" spans="1:43">
      <c r="A109" s="45">
        <v>95</v>
      </c>
      <c r="B109" s="45">
        <v>2018</v>
      </c>
      <c r="C109" s="49" t="s">
        <v>737</v>
      </c>
      <c r="D109" s="49" t="s">
        <v>411</v>
      </c>
      <c r="E109" s="45">
        <v>140427</v>
      </c>
      <c r="F109" s="49" t="s">
        <v>617</v>
      </c>
      <c r="G109" s="47" t="s">
        <v>524</v>
      </c>
      <c r="H109" s="47" t="s">
        <v>524</v>
      </c>
      <c r="I109" s="49" t="s">
        <v>52</v>
      </c>
      <c r="J109" s="49" t="s">
        <v>738</v>
      </c>
      <c r="K109" s="66">
        <v>113.244692</v>
      </c>
      <c r="L109" s="66">
        <v>36.152127</v>
      </c>
      <c r="M109" s="49" t="s">
        <v>573</v>
      </c>
      <c r="N109" s="49" t="s">
        <v>52</v>
      </c>
      <c r="O109" s="49" t="s">
        <v>527</v>
      </c>
      <c r="P109" s="45">
        <v>10</v>
      </c>
      <c r="Q109" s="45"/>
      <c r="R109" s="45">
        <v>30</v>
      </c>
      <c r="S109" s="45"/>
      <c r="T109" s="49" t="s">
        <v>128</v>
      </c>
      <c r="U109" s="45">
        <v>50</v>
      </c>
      <c r="V109" s="49" t="s">
        <v>130</v>
      </c>
      <c r="W109" s="74">
        <v>19</v>
      </c>
      <c r="X109" s="74">
        <v>0</v>
      </c>
      <c r="Y109" s="74">
        <v>0</v>
      </c>
      <c r="Z109" s="74">
        <v>0</v>
      </c>
      <c r="AA109" s="79" t="s">
        <v>215</v>
      </c>
      <c r="AB109" s="74"/>
      <c r="AC109" s="74">
        <f>W109</f>
        <v>19</v>
      </c>
      <c r="AD109" s="74">
        <f t="shared" ref="AD109:AF111" si="77">X109</f>
        <v>0</v>
      </c>
      <c r="AE109" s="74">
        <f t="shared" si="77"/>
        <v>0</v>
      </c>
      <c r="AF109" s="74">
        <f t="shared" si="77"/>
        <v>0</v>
      </c>
      <c r="AG109" s="79" t="s">
        <v>216</v>
      </c>
      <c r="AH109" s="74"/>
      <c r="AI109" s="74">
        <f>AC109</f>
        <v>19</v>
      </c>
      <c r="AJ109" s="74">
        <f t="shared" si="73"/>
        <v>0</v>
      </c>
      <c r="AK109" s="74">
        <f t="shared" si="73"/>
        <v>0</v>
      </c>
      <c r="AL109" s="74">
        <f t="shared" si="73"/>
        <v>0</v>
      </c>
      <c r="AM109" s="79" t="s">
        <v>217</v>
      </c>
      <c r="AN109" s="74"/>
      <c r="AO109" s="74">
        <f t="shared" si="76"/>
        <v>19</v>
      </c>
      <c r="AP109" s="74">
        <f t="shared" si="74"/>
        <v>0</v>
      </c>
      <c r="AQ109" s="74">
        <f t="shared" si="74"/>
        <v>0</v>
      </c>
    </row>
    <row r="110" s="21" customFormat="1" ht="78" customHeight="1" spans="1:43">
      <c r="A110" s="45">
        <v>96</v>
      </c>
      <c r="B110" s="45">
        <v>2018</v>
      </c>
      <c r="C110" s="49" t="s">
        <v>739</v>
      </c>
      <c r="D110" s="49" t="s">
        <v>411</v>
      </c>
      <c r="E110" s="45">
        <v>140427</v>
      </c>
      <c r="F110" s="49" t="s">
        <v>740</v>
      </c>
      <c r="G110" s="47" t="s">
        <v>120</v>
      </c>
      <c r="H110" s="47" t="s">
        <v>563</v>
      </c>
      <c r="I110" s="49" t="s">
        <v>52</v>
      </c>
      <c r="J110" s="49" t="s">
        <v>741</v>
      </c>
      <c r="K110" s="66">
        <v>113.238171</v>
      </c>
      <c r="L110" s="66">
        <v>36.159357</v>
      </c>
      <c r="M110" s="47" t="s">
        <v>565</v>
      </c>
      <c r="N110" s="49" t="s">
        <v>52</v>
      </c>
      <c r="O110" s="47" t="s">
        <v>303</v>
      </c>
      <c r="P110" s="45">
        <v>10</v>
      </c>
      <c r="Q110" s="49" t="s">
        <v>206</v>
      </c>
      <c r="R110" s="45" t="s">
        <v>663</v>
      </c>
      <c r="S110" s="49" t="s">
        <v>206</v>
      </c>
      <c r="T110" s="49" t="s">
        <v>368</v>
      </c>
      <c r="U110" s="45">
        <v>1.2</v>
      </c>
      <c r="V110" s="49" t="s">
        <v>206</v>
      </c>
      <c r="W110" s="74">
        <v>17</v>
      </c>
      <c r="X110" s="74">
        <v>0</v>
      </c>
      <c r="Y110" s="74">
        <v>0</v>
      </c>
      <c r="Z110" s="74">
        <v>0</v>
      </c>
      <c r="AA110" s="79" t="s">
        <v>567</v>
      </c>
      <c r="AB110" s="74"/>
      <c r="AC110" s="74">
        <f t="shared" ref="AC110:AC111" si="78">W110</f>
        <v>17</v>
      </c>
      <c r="AD110" s="74">
        <f t="shared" si="77"/>
        <v>0</v>
      </c>
      <c r="AE110" s="74">
        <f t="shared" si="77"/>
        <v>0</v>
      </c>
      <c r="AF110" s="74">
        <f t="shared" si="77"/>
        <v>0</v>
      </c>
      <c r="AG110" s="79" t="s">
        <v>568</v>
      </c>
      <c r="AH110" s="74"/>
      <c r="AI110" s="74">
        <f t="shared" ref="AI110:AI112" si="79">AC110</f>
        <v>17</v>
      </c>
      <c r="AJ110" s="74">
        <f t="shared" si="73"/>
        <v>0</v>
      </c>
      <c r="AK110" s="74">
        <f t="shared" si="73"/>
        <v>0</v>
      </c>
      <c r="AL110" s="74">
        <f t="shared" si="73"/>
        <v>0</v>
      </c>
      <c r="AM110" s="79" t="s">
        <v>569</v>
      </c>
      <c r="AN110" s="74"/>
      <c r="AO110" s="74">
        <f t="shared" si="76"/>
        <v>17</v>
      </c>
      <c r="AP110" s="74">
        <f t="shared" si="74"/>
        <v>0</v>
      </c>
      <c r="AQ110" s="74">
        <f t="shared" si="74"/>
        <v>0</v>
      </c>
    </row>
    <row r="111" s="21" customFormat="1" ht="80" customHeight="1" spans="1:43">
      <c r="A111" s="45">
        <v>97</v>
      </c>
      <c r="B111" s="45">
        <v>2018</v>
      </c>
      <c r="C111" s="49" t="s">
        <v>742</v>
      </c>
      <c r="D111" s="49" t="s">
        <v>411</v>
      </c>
      <c r="E111" s="45">
        <v>140427</v>
      </c>
      <c r="F111" s="49" t="s">
        <v>617</v>
      </c>
      <c r="G111" s="47" t="s">
        <v>120</v>
      </c>
      <c r="H111" s="47" t="s">
        <v>563</v>
      </c>
      <c r="I111" s="49" t="s">
        <v>52</v>
      </c>
      <c r="J111" s="49" t="s">
        <v>743</v>
      </c>
      <c r="K111" s="66">
        <v>113.244692</v>
      </c>
      <c r="L111" s="66">
        <v>113.244692</v>
      </c>
      <c r="M111" s="47" t="s">
        <v>565</v>
      </c>
      <c r="N111" s="49" t="s">
        <v>52</v>
      </c>
      <c r="O111" s="47" t="s">
        <v>303</v>
      </c>
      <c r="P111" s="45">
        <v>10</v>
      </c>
      <c r="Q111" s="49" t="s">
        <v>206</v>
      </c>
      <c r="R111" s="45" t="s">
        <v>663</v>
      </c>
      <c r="S111" s="49" t="s">
        <v>206</v>
      </c>
      <c r="T111" s="49" t="s">
        <v>368</v>
      </c>
      <c r="U111" s="45">
        <v>1.2</v>
      </c>
      <c r="V111" s="49" t="s">
        <v>206</v>
      </c>
      <c r="W111" s="74">
        <v>17</v>
      </c>
      <c r="X111" s="74">
        <v>0</v>
      </c>
      <c r="Y111" s="74">
        <v>0</v>
      </c>
      <c r="Z111" s="74">
        <v>0</v>
      </c>
      <c r="AA111" s="79" t="s">
        <v>567</v>
      </c>
      <c r="AB111" s="74"/>
      <c r="AC111" s="74">
        <f t="shared" si="78"/>
        <v>17</v>
      </c>
      <c r="AD111" s="74">
        <f t="shared" si="77"/>
        <v>0</v>
      </c>
      <c r="AE111" s="74">
        <f t="shared" si="77"/>
        <v>0</v>
      </c>
      <c r="AF111" s="74">
        <f t="shared" si="77"/>
        <v>0</v>
      </c>
      <c r="AG111" s="79" t="s">
        <v>568</v>
      </c>
      <c r="AH111" s="74"/>
      <c r="AI111" s="74">
        <f t="shared" si="79"/>
        <v>17</v>
      </c>
      <c r="AJ111" s="74">
        <f t="shared" si="73"/>
        <v>0</v>
      </c>
      <c r="AK111" s="74">
        <f t="shared" si="73"/>
        <v>0</v>
      </c>
      <c r="AL111" s="74">
        <f t="shared" si="73"/>
        <v>0</v>
      </c>
      <c r="AM111" s="79" t="s">
        <v>569</v>
      </c>
      <c r="AN111" s="74"/>
      <c r="AO111" s="74">
        <f t="shared" si="76"/>
        <v>17</v>
      </c>
      <c r="AP111" s="74">
        <f t="shared" si="74"/>
        <v>0</v>
      </c>
      <c r="AQ111" s="74">
        <f t="shared" si="74"/>
        <v>0</v>
      </c>
    </row>
    <row r="112" s="21" customFormat="1" ht="70" customHeight="1" spans="1:43">
      <c r="A112" s="45">
        <v>98</v>
      </c>
      <c r="B112" s="45">
        <v>2018</v>
      </c>
      <c r="C112" s="49" t="s">
        <v>744</v>
      </c>
      <c r="D112" s="49" t="s">
        <v>411</v>
      </c>
      <c r="E112" s="45">
        <v>140427</v>
      </c>
      <c r="F112" s="49" t="s">
        <v>617</v>
      </c>
      <c r="G112" s="47" t="s">
        <v>120</v>
      </c>
      <c r="H112" s="47" t="s">
        <v>198</v>
      </c>
      <c r="I112" s="49" t="s">
        <v>52</v>
      </c>
      <c r="J112" s="49" t="s">
        <v>745</v>
      </c>
      <c r="K112" s="66">
        <v>113.244692</v>
      </c>
      <c r="L112" s="66">
        <v>113.244692</v>
      </c>
      <c r="M112" s="47" t="s">
        <v>539</v>
      </c>
      <c r="N112" s="49" t="s">
        <v>52</v>
      </c>
      <c r="O112" s="49" t="s">
        <v>622</v>
      </c>
      <c r="P112" s="45">
        <v>3000</v>
      </c>
      <c r="Q112" s="49" t="s">
        <v>541</v>
      </c>
      <c r="R112" s="45">
        <v>4000</v>
      </c>
      <c r="S112" s="49" t="s">
        <v>541</v>
      </c>
      <c r="T112" s="49" t="s">
        <v>128</v>
      </c>
      <c r="U112" s="45">
        <v>70</v>
      </c>
      <c r="V112" s="49" t="s">
        <v>130</v>
      </c>
      <c r="W112" s="74">
        <v>6.3</v>
      </c>
      <c r="X112" s="74">
        <v>0</v>
      </c>
      <c r="Y112" s="74">
        <v>0</v>
      </c>
      <c r="Z112" s="74">
        <v>0</v>
      </c>
      <c r="AA112" s="79" t="s">
        <v>207</v>
      </c>
      <c r="AB112" s="74"/>
      <c r="AC112" s="74">
        <f>W112*1.2</f>
        <v>7.56</v>
      </c>
      <c r="AD112" s="74">
        <f>X112*1.2</f>
        <v>0</v>
      </c>
      <c r="AE112" s="74">
        <f>Y112*1.2</f>
        <v>0</v>
      </c>
      <c r="AF112" s="74">
        <f>Z112*1.2</f>
        <v>0</v>
      </c>
      <c r="AG112" s="79" t="s">
        <v>208</v>
      </c>
      <c r="AH112" s="74"/>
      <c r="AI112" s="74">
        <f t="shared" si="79"/>
        <v>7.56</v>
      </c>
      <c r="AJ112" s="74">
        <f>AD112</f>
        <v>0</v>
      </c>
      <c r="AK112" s="74">
        <f>AE112</f>
        <v>0</v>
      </c>
      <c r="AL112" s="74">
        <f>AF112</f>
        <v>0</v>
      </c>
      <c r="AM112" s="79" t="s">
        <v>209</v>
      </c>
      <c r="AN112" s="74"/>
      <c r="AO112" s="74">
        <f t="shared" si="76"/>
        <v>7.56</v>
      </c>
      <c r="AP112" s="74">
        <f t="shared" si="74"/>
        <v>0</v>
      </c>
      <c r="AQ112" s="74">
        <f t="shared" si="74"/>
        <v>0</v>
      </c>
    </row>
    <row r="113" s="24" customFormat="1" ht="60" customHeight="1" spans="1:43">
      <c r="A113" s="45">
        <v>99</v>
      </c>
      <c r="B113" s="45">
        <v>2018</v>
      </c>
      <c r="C113" s="46" t="s">
        <v>746</v>
      </c>
      <c r="D113" s="92" t="s">
        <v>44</v>
      </c>
      <c r="E113" s="222" t="s">
        <v>747</v>
      </c>
      <c r="F113" s="49" t="s">
        <v>748</v>
      </c>
      <c r="G113" s="47" t="s">
        <v>471</v>
      </c>
      <c r="H113" s="47" t="s">
        <v>749</v>
      </c>
      <c r="I113" s="49" t="s">
        <v>48</v>
      </c>
      <c r="J113" s="47" t="s">
        <v>750</v>
      </c>
      <c r="K113" s="66">
        <v>113.081944</v>
      </c>
      <c r="L113" s="66">
        <v>36.156111</v>
      </c>
      <c r="M113" s="45" t="s">
        <v>751</v>
      </c>
      <c r="N113" s="47" t="s">
        <v>52</v>
      </c>
      <c r="O113" s="49" t="s">
        <v>752</v>
      </c>
      <c r="P113" s="45">
        <v>6.92</v>
      </c>
      <c r="Q113" s="49" t="s">
        <v>753</v>
      </c>
      <c r="R113" s="45">
        <v>215</v>
      </c>
      <c r="S113" s="49" t="s">
        <v>754</v>
      </c>
      <c r="T113" s="47" t="s">
        <v>368</v>
      </c>
      <c r="U113" s="93">
        <v>40.1188</v>
      </c>
      <c r="V113" s="47" t="s">
        <v>206</v>
      </c>
      <c r="W113" s="74">
        <v>396.52</v>
      </c>
      <c r="X113" s="74">
        <v>1593.85</v>
      </c>
      <c r="Y113" s="74">
        <v>5902.42</v>
      </c>
      <c r="Z113" s="74">
        <v>1328.7</v>
      </c>
      <c r="AA113" s="79" t="s">
        <v>755</v>
      </c>
      <c r="AB113" s="74" t="s">
        <v>756</v>
      </c>
      <c r="AC113" s="74">
        <v>0</v>
      </c>
      <c r="AD113" s="74">
        <v>0</v>
      </c>
      <c r="AE113" s="74">
        <v>0</v>
      </c>
      <c r="AF113" s="74">
        <v>0</v>
      </c>
      <c r="AG113" s="79" t="s">
        <v>757</v>
      </c>
      <c r="AH113" s="74"/>
      <c r="AI113" s="74">
        <v>0</v>
      </c>
      <c r="AJ113" s="74">
        <v>0</v>
      </c>
      <c r="AK113" s="74">
        <v>0</v>
      </c>
      <c r="AL113" s="74">
        <v>0</v>
      </c>
      <c r="AM113" s="79" t="s">
        <v>758</v>
      </c>
      <c r="AN113" s="74"/>
      <c r="AO113" s="74">
        <v>0</v>
      </c>
      <c r="AP113" s="74">
        <v>0</v>
      </c>
      <c r="AQ113" s="74">
        <v>0</v>
      </c>
    </row>
    <row r="114" s="24" customFormat="1" ht="60" customHeight="1" spans="1:43">
      <c r="A114" s="45">
        <v>99</v>
      </c>
      <c r="B114" s="45">
        <v>2018</v>
      </c>
      <c r="C114" s="46" t="s">
        <v>746</v>
      </c>
      <c r="D114" s="92" t="s">
        <v>44</v>
      </c>
      <c r="E114" s="222" t="s">
        <v>747</v>
      </c>
      <c r="F114" s="49" t="s">
        <v>748</v>
      </c>
      <c r="G114" s="47" t="s">
        <v>471</v>
      </c>
      <c r="H114" s="47" t="s">
        <v>749</v>
      </c>
      <c r="I114" s="49" t="s">
        <v>48</v>
      </c>
      <c r="J114" s="47" t="s">
        <v>750</v>
      </c>
      <c r="K114" s="66">
        <v>113.081944</v>
      </c>
      <c r="L114" s="66">
        <v>36.156111</v>
      </c>
      <c r="M114" s="45" t="s">
        <v>759</v>
      </c>
      <c r="N114" s="47" t="s">
        <v>48</v>
      </c>
      <c r="O114" s="49" t="s">
        <v>752</v>
      </c>
      <c r="P114" s="45">
        <v>5.1</v>
      </c>
      <c r="Q114" s="49" t="s">
        <v>753</v>
      </c>
      <c r="R114" s="45">
        <v>215</v>
      </c>
      <c r="S114" s="49" t="s">
        <v>754</v>
      </c>
      <c r="T114" s="47" t="s">
        <v>368</v>
      </c>
      <c r="U114" s="93">
        <v>26.0612</v>
      </c>
      <c r="V114" s="47" t="s">
        <v>206</v>
      </c>
      <c r="W114" s="74">
        <v>255.09</v>
      </c>
      <c r="X114" s="74">
        <v>1025.48</v>
      </c>
      <c r="Y114" s="74">
        <v>3797.7</v>
      </c>
      <c r="Z114" s="74">
        <v>854.88</v>
      </c>
      <c r="AA114" s="74"/>
      <c r="AB114" s="74">
        <v>75000</v>
      </c>
      <c r="AC114" s="74">
        <v>255.09</v>
      </c>
      <c r="AD114" s="74">
        <v>1025.48</v>
      </c>
      <c r="AE114" s="74">
        <v>3797.7</v>
      </c>
      <c r="AF114" s="74">
        <v>854.88</v>
      </c>
      <c r="AG114" s="74"/>
      <c r="AH114" s="74" t="s">
        <v>760</v>
      </c>
      <c r="AI114" s="74">
        <v>255.09</v>
      </c>
      <c r="AJ114" s="74">
        <v>1025.48</v>
      </c>
      <c r="AK114" s="74">
        <v>3797.7</v>
      </c>
      <c r="AL114" s="74">
        <v>854.88</v>
      </c>
      <c r="AM114" s="74"/>
      <c r="AN114" s="48">
        <v>75000</v>
      </c>
      <c r="AO114" s="74">
        <v>255.09</v>
      </c>
      <c r="AP114" s="74">
        <v>1025.48</v>
      </c>
      <c r="AQ114" s="74">
        <v>3797.7</v>
      </c>
    </row>
    <row r="115" s="24" customFormat="1" ht="61" customHeight="1" spans="1:43">
      <c r="A115" s="45">
        <v>99</v>
      </c>
      <c r="B115" s="45">
        <v>2018</v>
      </c>
      <c r="C115" s="46" t="s">
        <v>746</v>
      </c>
      <c r="D115" s="92" t="s">
        <v>44</v>
      </c>
      <c r="E115" s="222" t="s">
        <v>747</v>
      </c>
      <c r="F115" s="49" t="s">
        <v>748</v>
      </c>
      <c r="G115" s="47" t="s">
        <v>471</v>
      </c>
      <c r="H115" s="47" t="s">
        <v>749</v>
      </c>
      <c r="I115" s="49" t="s">
        <v>48</v>
      </c>
      <c r="J115" s="47" t="s">
        <v>750</v>
      </c>
      <c r="K115" s="66">
        <v>113.081944</v>
      </c>
      <c r="L115" s="66">
        <v>36.156111</v>
      </c>
      <c r="M115" s="45" t="s">
        <v>761</v>
      </c>
      <c r="N115" s="47" t="s">
        <v>52</v>
      </c>
      <c r="O115" s="49" t="s">
        <v>752</v>
      </c>
      <c r="P115" s="45">
        <v>10.93</v>
      </c>
      <c r="Q115" s="49" t="s">
        <v>753</v>
      </c>
      <c r="R115" s="45">
        <v>215</v>
      </c>
      <c r="S115" s="49" t="s">
        <v>754</v>
      </c>
      <c r="T115" s="49" t="s">
        <v>368</v>
      </c>
      <c r="U115" s="93">
        <v>61.9588</v>
      </c>
      <c r="V115" s="47" t="s">
        <v>206</v>
      </c>
      <c r="W115" s="74">
        <v>456.09</v>
      </c>
      <c r="X115" s="74">
        <v>1833.35</v>
      </c>
      <c r="Y115" s="74">
        <v>6789.67</v>
      </c>
      <c r="Z115" s="74">
        <v>1528.33</v>
      </c>
      <c r="AA115" s="74"/>
      <c r="AB115" s="74" t="s">
        <v>756</v>
      </c>
      <c r="AC115" s="74">
        <v>0</v>
      </c>
      <c r="AD115" s="74">
        <v>0</v>
      </c>
      <c r="AE115" s="74">
        <v>0</v>
      </c>
      <c r="AF115" s="74">
        <v>0</v>
      </c>
      <c r="AG115" s="74"/>
      <c r="AH115" s="74"/>
      <c r="AI115" s="74">
        <v>0</v>
      </c>
      <c r="AJ115" s="74">
        <v>0</v>
      </c>
      <c r="AK115" s="74">
        <v>0</v>
      </c>
      <c r="AL115" s="74">
        <v>0</v>
      </c>
      <c r="AM115" s="74"/>
      <c r="AN115" s="74"/>
      <c r="AO115" s="74">
        <v>0</v>
      </c>
      <c r="AP115" s="74">
        <v>0</v>
      </c>
      <c r="AQ115" s="74">
        <v>0</v>
      </c>
    </row>
    <row r="116" s="24" customFormat="1" ht="58" customHeight="1" spans="1:43">
      <c r="A116" s="45">
        <v>99</v>
      </c>
      <c r="B116" s="45">
        <v>2018</v>
      </c>
      <c r="C116" s="46" t="s">
        <v>746</v>
      </c>
      <c r="D116" s="92" t="s">
        <v>44</v>
      </c>
      <c r="E116" s="222" t="s">
        <v>747</v>
      </c>
      <c r="F116" s="49" t="s">
        <v>748</v>
      </c>
      <c r="G116" s="47" t="s">
        <v>471</v>
      </c>
      <c r="H116" s="47" t="s">
        <v>749</v>
      </c>
      <c r="I116" s="49" t="s">
        <v>48</v>
      </c>
      <c r="J116" s="47" t="s">
        <v>750</v>
      </c>
      <c r="K116" s="66">
        <v>113.081944</v>
      </c>
      <c r="L116" s="66">
        <v>36.156111</v>
      </c>
      <c r="M116" s="45" t="s">
        <v>762</v>
      </c>
      <c r="N116" s="47" t="s">
        <v>48</v>
      </c>
      <c r="O116" s="49" t="s">
        <v>752</v>
      </c>
      <c r="P116" s="45" t="s">
        <v>763</v>
      </c>
      <c r="Q116" s="49" t="s">
        <v>753</v>
      </c>
      <c r="R116" s="45">
        <v>215</v>
      </c>
      <c r="S116" s="49" t="s">
        <v>754</v>
      </c>
      <c r="T116" s="49" t="s">
        <v>368</v>
      </c>
      <c r="U116" s="93">
        <v>0</v>
      </c>
      <c r="V116" s="47" t="s">
        <v>206</v>
      </c>
      <c r="W116" s="74">
        <v>0</v>
      </c>
      <c r="X116" s="74">
        <v>0</v>
      </c>
      <c r="Y116" s="74">
        <v>0</v>
      </c>
      <c r="Z116" s="74">
        <v>0</v>
      </c>
      <c r="AA116" s="74"/>
      <c r="AB116" s="74">
        <v>0</v>
      </c>
      <c r="AC116" s="74">
        <v>0</v>
      </c>
      <c r="AD116" s="74">
        <v>0</v>
      </c>
      <c r="AE116" s="74">
        <v>0</v>
      </c>
      <c r="AF116" s="74">
        <v>0</v>
      </c>
      <c r="AG116" s="74"/>
      <c r="AH116" s="74"/>
      <c r="AI116" s="74">
        <v>0</v>
      </c>
      <c r="AJ116" s="74">
        <v>0</v>
      </c>
      <c r="AK116" s="74">
        <v>0</v>
      </c>
      <c r="AL116" s="74">
        <v>0</v>
      </c>
      <c r="AM116" s="74"/>
      <c r="AN116" s="74"/>
      <c r="AO116" s="74">
        <v>0</v>
      </c>
      <c r="AP116" s="74">
        <v>0</v>
      </c>
      <c r="AQ116" s="74">
        <v>0</v>
      </c>
    </row>
    <row r="117" s="24" customFormat="1" ht="45" customHeight="1" spans="1:43">
      <c r="A117" s="45">
        <v>100</v>
      </c>
      <c r="B117" s="45">
        <v>2018</v>
      </c>
      <c r="C117" s="46" t="s">
        <v>764</v>
      </c>
      <c r="D117" s="92" t="s">
        <v>44</v>
      </c>
      <c r="E117" s="222" t="s">
        <v>747</v>
      </c>
      <c r="F117" s="49" t="s">
        <v>765</v>
      </c>
      <c r="G117" s="47" t="s">
        <v>471</v>
      </c>
      <c r="H117" s="47" t="s">
        <v>749</v>
      </c>
      <c r="I117" s="49" t="s">
        <v>48</v>
      </c>
      <c r="J117" s="47" t="s">
        <v>766</v>
      </c>
      <c r="K117" s="66">
        <v>113.076389</v>
      </c>
      <c r="L117" s="66">
        <v>36.310556</v>
      </c>
      <c r="M117" s="45" t="s">
        <v>767</v>
      </c>
      <c r="N117" s="47" t="s">
        <v>52</v>
      </c>
      <c r="O117" s="49" t="s">
        <v>752</v>
      </c>
      <c r="P117" s="45">
        <v>6.93</v>
      </c>
      <c r="Q117" s="49" t="s">
        <v>753</v>
      </c>
      <c r="R117" s="45">
        <v>300</v>
      </c>
      <c r="S117" s="49" t="s">
        <v>754</v>
      </c>
      <c r="T117" s="49" t="s">
        <v>768</v>
      </c>
      <c r="U117" s="93">
        <v>61.7417</v>
      </c>
      <c r="V117" s="49" t="s">
        <v>206</v>
      </c>
      <c r="W117" s="74">
        <v>120.94</v>
      </c>
      <c r="X117" s="74">
        <v>486.12</v>
      </c>
      <c r="Y117" s="74">
        <v>1800.27</v>
      </c>
      <c r="Z117" s="74">
        <v>405.27</v>
      </c>
      <c r="AA117" s="79" t="s">
        <v>196</v>
      </c>
      <c r="AB117" s="74" t="s">
        <v>756</v>
      </c>
      <c r="AC117" s="74">
        <v>0</v>
      </c>
      <c r="AD117" s="74">
        <v>0</v>
      </c>
      <c r="AE117" s="74">
        <v>0</v>
      </c>
      <c r="AF117" s="74">
        <v>0</v>
      </c>
      <c r="AG117" s="79" t="s">
        <v>769</v>
      </c>
      <c r="AH117" s="74" t="s">
        <v>756</v>
      </c>
      <c r="AI117" s="74">
        <v>0</v>
      </c>
      <c r="AJ117" s="74">
        <v>0</v>
      </c>
      <c r="AK117" s="74">
        <v>0</v>
      </c>
      <c r="AL117" s="74">
        <v>0</v>
      </c>
      <c r="AM117" s="79" t="s">
        <v>770</v>
      </c>
      <c r="AN117" s="74" t="s">
        <v>756</v>
      </c>
      <c r="AO117" s="74">
        <v>0</v>
      </c>
      <c r="AP117" s="74">
        <v>0</v>
      </c>
      <c r="AQ117" s="74">
        <v>0</v>
      </c>
    </row>
    <row r="118" s="24" customFormat="1" ht="41" customHeight="1" spans="1:43">
      <c r="A118" s="45">
        <v>100</v>
      </c>
      <c r="B118" s="45">
        <v>2018</v>
      </c>
      <c r="C118" s="46" t="s">
        <v>764</v>
      </c>
      <c r="D118" s="92" t="s">
        <v>44</v>
      </c>
      <c r="E118" s="222" t="s">
        <v>747</v>
      </c>
      <c r="F118" s="49" t="s">
        <v>765</v>
      </c>
      <c r="G118" s="47" t="s">
        <v>471</v>
      </c>
      <c r="H118" s="47" t="s">
        <v>749</v>
      </c>
      <c r="I118" s="49" t="s">
        <v>48</v>
      </c>
      <c r="J118" s="47" t="s">
        <v>766</v>
      </c>
      <c r="K118" s="66">
        <v>113.076389</v>
      </c>
      <c r="L118" s="66">
        <v>36.310556</v>
      </c>
      <c r="M118" s="45" t="s">
        <v>771</v>
      </c>
      <c r="N118" s="47" t="s">
        <v>52</v>
      </c>
      <c r="O118" s="49" t="s">
        <v>752</v>
      </c>
      <c r="P118" s="45">
        <v>8.81</v>
      </c>
      <c r="Q118" s="49" t="s">
        <v>753</v>
      </c>
      <c r="R118" s="45">
        <v>300</v>
      </c>
      <c r="S118" s="49" t="s">
        <v>754</v>
      </c>
      <c r="T118" s="49" t="s">
        <v>768</v>
      </c>
      <c r="U118" s="93">
        <v>79.4016</v>
      </c>
      <c r="V118" s="49" t="s">
        <v>206</v>
      </c>
      <c r="W118" s="74">
        <v>154.24</v>
      </c>
      <c r="X118" s="74">
        <v>620</v>
      </c>
      <c r="Y118" s="74">
        <v>2296.03</v>
      </c>
      <c r="Z118" s="74">
        <v>518.06</v>
      </c>
      <c r="AA118" s="74"/>
      <c r="AB118" s="74" t="s">
        <v>756</v>
      </c>
      <c r="AC118" s="74">
        <v>0</v>
      </c>
      <c r="AD118" s="74">
        <v>0</v>
      </c>
      <c r="AE118" s="74">
        <v>0</v>
      </c>
      <c r="AF118" s="74">
        <v>0</v>
      </c>
      <c r="AG118" s="74"/>
      <c r="AH118" s="74" t="s">
        <v>756</v>
      </c>
      <c r="AI118" s="74">
        <v>0</v>
      </c>
      <c r="AJ118" s="74">
        <v>0</v>
      </c>
      <c r="AK118" s="74">
        <v>0</v>
      </c>
      <c r="AL118" s="74">
        <v>0</v>
      </c>
      <c r="AM118" s="74"/>
      <c r="AN118" s="74" t="s">
        <v>756</v>
      </c>
      <c r="AO118" s="74">
        <v>0</v>
      </c>
      <c r="AP118" s="74">
        <v>0</v>
      </c>
      <c r="AQ118" s="74">
        <v>0</v>
      </c>
    </row>
    <row r="119" s="24" customFormat="1" ht="47" customHeight="1" spans="1:43">
      <c r="A119" s="45">
        <v>100</v>
      </c>
      <c r="B119" s="45">
        <v>2018</v>
      </c>
      <c r="C119" s="46" t="s">
        <v>764</v>
      </c>
      <c r="D119" s="92" t="s">
        <v>44</v>
      </c>
      <c r="E119" s="222" t="s">
        <v>747</v>
      </c>
      <c r="F119" s="49" t="s">
        <v>765</v>
      </c>
      <c r="G119" s="47" t="s">
        <v>471</v>
      </c>
      <c r="H119" s="47" t="s">
        <v>749</v>
      </c>
      <c r="I119" s="49" t="s">
        <v>48</v>
      </c>
      <c r="J119" s="47" t="s">
        <v>766</v>
      </c>
      <c r="K119" s="66">
        <v>113.076389</v>
      </c>
      <c r="L119" s="66">
        <v>36.310556</v>
      </c>
      <c r="M119" s="45" t="s">
        <v>751</v>
      </c>
      <c r="N119" s="47" t="s">
        <v>52</v>
      </c>
      <c r="O119" s="49" t="s">
        <v>752</v>
      </c>
      <c r="P119" s="45">
        <v>23.56</v>
      </c>
      <c r="Q119" s="49" t="s">
        <v>753</v>
      </c>
      <c r="R119" s="45">
        <v>600</v>
      </c>
      <c r="S119" s="49" t="s">
        <v>754</v>
      </c>
      <c r="T119" s="49" t="s">
        <v>768</v>
      </c>
      <c r="U119" s="93">
        <v>133.2587</v>
      </c>
      <c r="V119" s="49" t="s">
        <v>206</v>
      </c>
      <c r="W119" s="74">
        <v>413.64</v>
      </c>
      <c r="X119" s="74">
        <v>1662.73</v>
      </c>
      <c r="Y119" s="74">
        <v>6157.48</v>
      </c>
      <c r="Z119" s="74">
        <v>1386.09</v>
      </c>
      <c r="AA119" s="74"/>
      <c r="AB119" s="74" t="s">
        <v>756</v>
      </c>
      <c r="AC119" s="74">
        <v>0</v>
      </c>
      <c r="AD119" s="74">
        <v>0</v>
      </c>
      <c r="AE119" s="74">
        <v>0</v>
      </c>
      <c r="AF119" s="74">
        <v>0</v>
      </c>
      <c r="AG119" s="74"/>
      <c r="AH119" s="74" t="s">
        <v>756</v>
      </c>
      <c r="AI119" s="74">
        <v>0</v>
      </c>
      <c r="AJ119" s="74">
        <v>0</v>
      </c>
      <c r="AK119" s="74">
        <v>0</v>
      </c>
      <c r="AL119" s="74">
        <v>0</v>
      </c>
      <c r="AM119" s="74"/>
      <c r="AN119" s="74" t="s">
        <v>756</v>
      </c>
      <c r="AO119" s="74">
        <v>0</v>
      </c>
      <c r="AP119" s="74">
        <v>0</v>
      </c>
      <c r="AQ119" s="74">
        <v>0</v>
      </c>
    </row>
    <row r="120" s="24" customFormat="1" ht="45" customHeight="1" spans="1:43">
      <c r="A120" s="45">
        <v>100</v>
      </c>
      <c r="B120" s="45">
        <v>2018</v>
      </c>
      <c r="C120" s="46" t="s">
        <v>764</v>
      </c>
      <c r="D120" s="92" t="s">
        <v>44</v>
      </c>
      <c r="E120" s="222" t="s">
        <v>747</v>
      </c>
      <c r="F120" s="49" t="s">
        <v>765</v>
      </c>
      <c r="G120" s="47" t="s">
        <v>471</v>
      </c>
      <c r="H120" s="47" t="s">
        <v>749</v>
      </c>
      <c r="I120" s="49" t="s">
        <v>48</v>
      </c>
      <c r="J120" s="47" t="s">
        <v>766</v>
      </c>
      <c r="K120" s="66">
        <v>113.076389</v>
      </c>
      <c r="L120" s="66">
        <v>36.310556</v>
      </c>
      <c r="M120" s="45" t="s">
        <v>759</v>
      </c>
      <c r="N120" s="47" t="s">
        <v>52</v>
      </c>
      <c r="O120" s="49" t="s">
        <v>752</v>
      </c>
      <c r="P120" s="45">
        <v>23.9</v>
      </c>
      <c r="Q120" s="49" t="s">
        <v>753</v>
      </c>
      <c r="R120" s="45">
        <v>600</v>
      </c>
      <c r="S120" s="49" t="s">
        <v>754</v>
      </c>
      <c r="T120" s="49" t="s">
        <v>768</v>
      </c>
      <c r="U120" s="93">
        <v>93.7147</v>
      </c>
      <c r="V120" s="49" t="s">
        <v>206</v>
      </c>
      <c r="W120" s="74">
        <v>418.91</v>
      </c>
      <c r="X120" s="74">
        <v>1683.85</v>
      </c>
      <c r="Y120" s="74">
        <v>6235.76</v>
      </c>
      <c r="Z120" s="74">
        <v>1403.73</v>
      </c>
      <c r="AA120" s="74"/>
      <c r="AB120" s="74" t="s">
        <v>756</v>
      </c>
      <c r="AC120" s="74">
        <v>0</v>
      </c>
      <c r="AD120" s="74">
        <v>0</v>
      </c>
      <c r="AE120" s="74">
        <v>0</v>
      </c>
      <c r="AF120" s="74">
        <v>0</v>
      </c>
      <c r="AG120" s="74"/>
      <c r="AH120" s="74" t="s">
        <v>756</v>
      </c>
      <c r="AI120" s="74">
        <v>0</v>
      </c>
      <c r="AJ120" s="74">
        <v>0</v>
      </c>
      <c r="AK120" s="74">
        <v>0</v>
      </c>
      <c r="AL120" s="74">
        <v>0</v>
      </c>
      <c r="AM120" s="74"/>
      <c r="AN120" s="74" t="s">
        <v>756</v>
      </c>
      <c r="AO120" s="74">
        <v>0</v>
      </c>
      <c r="AP120" s="74">
        <v>0</v>
      </c>
      <c r="AQ120" s="74">
        <v>0</v>
      </c>
    </row>
    <row r="121" s="24" customFormat="1" ht="54" customHeight="1" spans="1:43">
      <c r="A121" s="45">
        <v>101</v>
      </c>
      <c r="B121" s="45">
        <v>2018</v>
      </c>
      <c r="C121" s="46" t="s">
        <v>772</v>
      </c>
      <c r="D121" s="92" t="s">
        <v>44</v>
      </c>
      <c r="E121" s="222" t="s">
        <v>747</v>
      </c>
      <c r="F121" s="49" t="s">
        <v>773</v>
      </c>
      <c r="G121" s="47" t="s">
        <v>471</v>
      </c>
      <c r="H121" s="47" t="s">
        <v>749</v>
      </c>
      <c r="I121" s="49" t="s">
        <v>48</v>
      </c>
      <c r="J121" s="47" t="s">
        <v>774</v>
      </c>
      <c r="K121" s="66">
        <v>113.012353</v>
      </c>
      <c r="L121" s="66">
        <v>36.193322</v>
      </c>
      <c r="M121" s="45" t="s">
        <v>767</v>
      </c>
      <c r="N121" s="47" t="s">
        <v>52</v>
      </c>
      <c r="O121" s="49" t="s">
        <v>752</v>
      </c>
      <c r="P121" s="45">
        <v>8.24</v>
      </c>
      <c r="Q121" s="49" t="s">
        <v>753</v>
      </c>
      <c r="R121" s="45">
        <v>330</v>
      </c>
      <c r="S121" s="49" t="s">
        <v>754</v>
      </c>
      <c r="T121" s="49" t="s">
        <v>768</v>
      </c>
      <c r="U121" s="93">
        <v>49.7956</v>
      </c>
      <c r="V121" s="49" t="s">
        <v>206</v>
      </c>
      <c r="W121" s="74">
        <v>246.73</v>
      </c>
      <c r="X121" s="74">
        <v>336</v>
      </c>
      <c r="Y121" s="74">
        <v>668.21</v>
      </c>
      <c r="Z121" s="74">
        <v>379.45</v>
      </c>
      <c r="AA121" s="79" t="s">
        <v>196</v>
      </c>
      <c r="AB121" s="74" t="s">
        <v>756</v>
      </c>
      <c r="AC121" s="74">
        <v>0</v>
      </c>
      <c r="AD121" s="74" t="s">
        <v>756</v>
      </c>
      <c r="AE121" s="74" t="s">
        <v>756</v>
      </c>
      <c r="AF121" s="74" t="s">
        <v>756</v>
      </c>
      <c r="AG121" s="79" t="s">
        <v>769</v>
      </c>
      <c r="AH121" s="74" t="s">
        <v>756</v>
      </c>
      <c r="AI121" s="74" t="s">
        <v>756</v>
      </c>
      <c r="AJ121" s="74" t="s">
        <v>756</v>
      </c>
      <c r="AK121" s="74" t="s">
        <v>756</v>
      </c>
      <c r="AL121" s="74" t="s">
        <v>756</v>
      </c>
      <c r="AM121" s="79" t="s">
        <v>775</v>
      </c>
      <c r="AN121" s="74" t="s">
        <v>756</v>
      </c>
      <c r="AO121" s="74" t="s">
        <v>756</v>
      </c>
      <c r="AP121" s="74" t="s">
        <v>756</v>
      </c>
      <c r="AQ121" s="74" t="s">
        <v>756</v>
      </c>
    </row>
    <row r="122" s="24" customFormat="1" ht="43" customHeight="1" spans="1:43">
      <c r="A122" s="45">
        <v>101</v>
      </c>
      <c r="B122" s="45">
        <v>2018</v>
      </c>
      <c r="C122" s="46" t="s">
        <v>772</v>
      </c>
      <c r="D122" s="92" t="s">
        <v>44</v>
      </c>
      <c r="E122" s="222" t="s">
        <v>747</v>
      </c>
      <c r="F122" s="49" t="s">
        <v>773</v>
      </c>
      <c r="G122" s="47" t="s">
        <v>471</v>
      </c>
      <c r="H122" s="47" t="s">
        <v>749</v>
      </c>
      <c r="I122" s="49" t="s">
        <v>48</v>
      </c>
      <c r="J122" s="47" t="s">
        <v>774</v>
      </c>
      <c r="K122" s="66">
        <v>113.012353</v>
      </c>
      <c r="L122" s="66">
        <v>36.193322</v>
      </c>
      <c r="M122" s="45" t="s">
        <v>771</v>
      </c>
      <c r="N122" s="47" t="s">
        <v>52</v>
      </c>
      <c r="O122" s="49" t="s">
        <v>752</v>
      </c>
      <c r="P122" s="45">
        <v>17.11</v>
      </c>
      <c r="Q122" s="49" t="s">
        <v>753</v>
      </c>
      <c r="R122" s="45">
        <v>330</v>
      </c>
      <c r="S122" s="49" t="s">
        <v>754</v>
      </c>
      <c r="T122" s="49" t="s">
        <v>768</v>
      </c>
      <c r="U122" s="93">
        <v>94.9669</v>
      </c>
      <c r="V122" s="49" t="s">
        <v>206</v>
      </c>
      <c r="W122" s="74">
        <v>168.24</v>
      </c>
      <c r="X122" s="74">
        <v>229.12</v>
      </c>
      <c r="Y122" s="74">
        <v>455.67</v>
      </c>
      <c r="Z122" s="74">
        <v>258.76</v>
      </c>
      <c r="AA122" s="74"/>
      <c r="AB122" s="74"/>
      <c r="AC122" s="74"/>
      <c r="AD122" s="74"/>
      <c r="AE122" s="74"/>
      <c r="AF122" s="74"/>
      <c r="AG122" s="74"/>
      <c r="AH122" s="74"/>
      <c r="AI122" s="74"/>
      <c r="AJ122" s="74"/>
      <c r="AK122" s="74"/>
      <c r="AL122" s="74"/>
      <c r="AM122" s="74"/>
      <c r="AN122" s="74"/>
      <c r="AO122" s="74"/>
      <c r="AP122" s="74"/>
      <c r="AQ122" s="74"/>
    </row>
    <row r="123" s="24" customFormat="1" ht="53" customHeight="1" spans="1:43">
      <c r="A123" s="45">
        <v>102</v>
      </c>
      <c r="B123" s="45">
        <v>2018</v>
      </c>
      <c r="C123" s="46" t="s">
        <v>776</v>
      </c>
      <c r="D123" s="92" t="s">
        <v>44</v>
      </c>
      <c r="E123" s="222" t="s">
        <v>747</v>
      </c>
      <c r="F123" s="49" t="s">
        <v>777</v>
      </c>
      <c r="G123" s="47" t="s">
        <v>471</v>
      </c>
      <c r="H123" s="47" t="s">
        <v>749</v>
      </c>
      <c r="I123" s="49" t="s">
        <v>48</v>
      </c>
      <c r="J123" s="47" t="s">
        <v>778</v>
      </c>
      <c r="K123" s="66">
        <v>113.07008</v>
      </c>
      <c r="L123" s="66">
        <v>36.409695</v>
      </c>
      <c r="M123" s="45" t="s">
        <v>751</v>
      </c>
      <c r="N123" s="47" t="s">
        <v>52</v>
      </c>
      <c r="O123" s="49" t="s">
        <v>752</v>
      </c>
      <c r="P123" s="45">
        <v>2.25</v>
      </c>
      <c r="Q123" s="49" t="s">
        <v>753</v>
      </c>
      <c r="R123" s="45">
        <v>25</v>
      </c>
      <c r="S123" s="49" t="s">
        <v>754</v>
      </c>
      <c r="T123" s="49" t="s">
        <v>204</v>
      </c>
      <c r="U123" s="45">
        <v>20</v>
      </c>
      <c r="V123" s="49" t="s">
        <v>206</v>
      </c>
      <c r="W123" s="74">
        <v>0</v>
      </c>
      <c r="X123" s="74">
        <v>0</v>
      </c>
      <c r="Y123" s="74">
        <v>0</v>
      </c>
      <c r="Z123" s="74">
        <v>0</v>
      </c>
      <c r="AA123" s="79" t="s">
        <v>196</v>
      </c>
      <c r="AB123" s="74" t="s">
        <v>756</v>
      </c>
      <c r="AC123" s="74">
        <v>0</v>
      </c>
      <c r="AD123" s="74">
        <v>0</v>
      </c>
      <c r="AE123" s="74">
        <v>0</v>
      </c>
      <c r="AF123" s="74">
        <v>0</v>
      </c>
      <c r="AG123" s="79" t="s">
        <v>769</v>
      </c>
      <c r="AH123" s="74" t="s">
        <v>756</v>
      </c>
      <c r="AI123" s="74">
        <v>0</v>
      </c>
      <c r="AJ123" s="74">
        <v>0</v>
      </c>
      <c r="AK123" s="74">
        <v>0</v>
      </c>
      <c r="AL123" s="74">
        <v>0</v>
      </c>
      <c r="AM123" s="79" t="s">
        <v>775</v>
      </c>
      <c r="AN123" s="74" t="s">
        <v>756</v>
      </c>
      <c r="AO123" s="74">
        <v>0</v>
      </c>
      <c r="AP123" s="74">
        <v>0</v>
      </c>
      <c r="AQ123" s="74">
        <v>0</v>
      </c>
    </row>
    <row r="124" s="24" customFormat="1" ht="50" customHeight="1" spans="1:43">
      <c r="A124" s="45">
        <v>102</v>
      </c>
      <c r="B124" s="45">
        <v>2018</v>
      </c>
      <c r="C124" s="46" t="s">
        <v>776</v>
      </c>
      <c r="D124" s="92" t="s">
        <v>44</v>
      </c>
      <c r="E124" s="222" t="s">
        <v>747</v>
      </c>
      <c r="F124" s="49" t="s">
        <v>777</v>
      </c>
      <c r="G124" s="47" t="s">
        <v>471</v>
      </c>
      <c r="H124" s="47" t="s">
        <v>749</v>
      </c>
      <c r="I124" s="49" t="s">
        <v>48</v>
      </c>
      <c r="J124" s="47" t="s">
        <v>778</v>
      </c>
      <c r="K124" s="66">
        <v>113.07008</v>
      </c>
      <c r="L124" s="66">
        <v>36.409695</v>
      </c>
      <c r="M124" s="45" t="s">
        <v>759</v>
      </c>
      <c r="N124" s="47" t="s">
        <v>52</v>
      </c>
      <c r="O124" s="49" t="s">
        <v>752</v>
      </c>
      <c r="P124" s="45">
        <v>2.25</v>
      </c>
      <c r="Q124" s="49" t="s">
        <v>753</v>
      </c>
      <c r="R124" s="45">
        <v>25</v>
      </c>
      <c r="S124" s="49" t="s">
        <v>754</v>
      </c>
      <c r="T124" s="49" t="s">
        <v>204</v>
      </c>
      <c r="U124" s="45">
        <v>20</v>
      </c>
      <c r="V124" s="49" t="s">
        <v>206</v>
      </c>
      <c r="W124" s="74"/>
      <c r="X124" s="74"/>
      <c r="Y124" s="74"/>
      <c r="Z124" s="74"/>
      <c r="AA124" s="74"/>
      <c r="AB124" s="74"/>
      <c r="AC124" s="74"/>
      <c r="AD124" s="74"/>
      <c r="AE124" s="74"/>
      <c r="AF124" s="74"/>
      <c r="AG124" s="74"/>
      <c r="AH124" s="74"/>
      <c r="AI124" s="74"/>
      <c r="AJ124" s="74"/>
      <c r="AK124" s="74"/>
      <c r="AL124" s="74"/>
      <c r="AM124" s="74"/>
      <c r="AN124" s="74"/>
      <c r="AO124" s="74"/>
      <c r="AP124" s="74"/>
      <c r="AQ124" s="74"/>
    </row>
    <row r="125" s="24" customFormat="1" ht="68" customHeight="1" spans="1:43">
      <c r="A125" s="45">
        <v>103</v>
      </c>
      <c r="B125" s="45">
        <v>2018</v>
      </c>
      <c r="C125" s="49" t="s">
        <v>779</v>
      </c>
      <c r="D125" s="92" t="s">
        <v>44</v>
      </c>
      <c r="E125" s="48">
        <v>140411</v>
      </c>
      <c r="F125" s="49" t="s">
        <v>780</v>
      </c>
      <c r="G125" s="47" t="s">
        <v>471</v>
      </c>
      <c r="H125" s="47" t="s">
        <v>749</v>
      </c>
      <c r="I125" s="47" t="s">
        <v>52</v>
      </c>
      <c r="J125" s="47" t="s">
        <v>781</v>
      </c>
      <c r="K125" s="66">
        <v>113.0842455725</v>
      </c>
      <c r="L125" s="66">
        <v>36.4073409891</v>
      </c>
      <c r="M125" s="45" t="s">
        <v>782</v>
      </c>
      <c r="N125" s="47" t="s">
        <v>52</v>
      </c>
      <c r="O125" s="49" t="s">
        <v>128</v>
      </c>
      <c r="P125" s="45">
        <v>0.39</v>
      </c>
      <c r="Q125" s="49" t="s">
        <v>753</v>
      </c>
      <c r="R125" s="45">
        <v>12</v>
      </c>
      <c r="S125" s="49" t="s">
        <v>754</v>
      </c>
      <c r="T125" s="49" t="s">
        <v>493</v>
      </c>
      <c r="U125" s="45">
        <v>3243.9</v>
      </c>
      <c r="V125" s="49" t="s">
        <v>494</v>
      </c>
      <c r="W125" s="74">
        <v>3.64</v>
      </c>
      <c r="X125" s="74">
        <v>2.48</v>
      </c>
      <c r="Y125" s="74">
        <v>85.87</v>
      </c>
      <c r="Z125" s="74">
        <v>0.05</v>
      </c>
      <c r="AA125" s="79" t="s">
        <v>783</v>
      </c>
      <c r="AB125" s="74">
        <v>20000</v>
      </c>
      <c r="AC125" s="74">
        <v>0</v>
      </c>
      <c r="AD125" s="74">
        <v>0</v>
      </c>
      <c r="AE125" s="74">
        <v>0</v>
      </c>
      <c r="AF125" s="74">
        <v>0</v>
      </c>
      <c r="AG125" s="79" t="s">
        <v>784</v>
      </c>
      <c r="AH125" s="74">
        <v>20000</v>
      </c>
      <c r="AI125" s="74">
        <v>0</v>
      </c>
      <c r="AJ125" s="74">
        <v>0</v>
      </c>
      <c r="AK125" s="74">
        <v>0</v>
      </c>
      <c r="AL125" s="74">
        <v>0</v>
      </c>
      <c r="AM125" s="79" t="s">
        <v>785</v>
      </c>
      <c r="AN125" s="74">
        <v>20000</v>
      </c>
      <c r="AO125" s="74">
        <v>0</v>
      </c>
      <c r="AP125" s="74">
        <v>0</v>
      </c>
      <c r="AQ125" s="74">
        <v>0</v>
      </c>
    </row>
    <row r="126" s="24" customFormat="1" ht="60" customHeight="1" spans="1:43">
      <c r="A126" s="45">
        <v>104</v>
      </c>
      <c r="B126" s="45">
        <v>2018</v>
      </c>
      <c r="C126" s="49" t="s">
        <v>786</v>
      </c>
      <c r="D126" s="92" t="s">
        <v>44</v>
      </c>
      <c r="E126" s="48">
        <v>140411</v>
      </c>
      <c r="F126" s="46" t="s">
        <v>787</v>
      </c>
      <c r="G126" s="47" t="s">
        <v>471</v>
      </c>
      <c r="H126" s="47" t="s">
        <v>749</v>
      </c>
      <c r="I126" s="47" t="s">
        <v>52</v>
      </c>
      <c r="J126" s="47" t="s">
        <v>788</v>
      </c>
      <c r="K126" s="66">
        <v>113.036</v>
      </c>
      <c r="L126" s="66">
        <v>36.36</v>
      </c>
      <c r="M126" s="47" t="s">
        <v>789</v>
      </c>
      <c r="N126" s="47" t="s">
        <v>52</v>
      </c>
      <c r="O126" s="49" t="s">
        <v>128</v>
      </c>
      <c r="P126" s="45" t="s">
        <v>763</v>
      </c>
      <c r="Q126" s="49" t="s">
        <v>130</v>
      </c>
      <c r="R126" s="45">
        <v>6</v>
      </c>
      <c r="S126" s="49" t="s">
        <v>754</v>
      </c>
      <c r="T126" s="49" t="s">
        <v>790</v>
      </c>
      <c r="U126" s="45">
        <v>0</v>
      </c>
      <c r="V126" s="49" t="s">
        <v>494</v>
      </c>
      <c r="W126" s="74">
        <v>24</v>
      </c>
      <c r="X126" s="74">
        <v>42.7</v>
      </c>
      <c r="Y126" s="74">
        <v>120.23</v>
      </c>
      <c r="Z126" s="74">
        <v>0</v>
      </c>
      <c r="AA126" s="79" t="s">
        <v>783</v>
      </c>
      <c r="AB126" s="74"/>
      <c r="AC126" s="74">
        <v>0</v>
      </c>
      <c r="AD126" s="74">
        <v>0</v>
      </c>
      <c r="AE126" s="74">
        <v>0</v>
      </c>
      <c r="AF126" s="74">
        <v>0</v>
      </c>
      <c r="AG126" s="79" t="s">
        <v>783</v>
      </c>
      <c r="AH126" s="74"/>
      <c r="AI126" s="74">
        <v>0</v>
      </c>
      <c r="AJ126" s="74">
        <v>0</v>
      </c>
      <c r="AK126" s="74">
        <v>0</v>
      </c>
      <c r="AL126" s="74">
        <v>0</v>
      </c>
      <c r="AM126" s="79" t="s">
        <v>783</v>
      </c>
      <c r="AN126" s="74"/>
      <c r="AO126" s="74">
        <v>0</v>
      </c>
      <c r="AP126" s="74">
        <v>0</v>
      </c>
      <c r="AQ126" s="74">
        <v>0</v>
      </c>
    </row>
    <row r="127" s="24" customFormat="1" ht="60" customHeight="1" spans="1:43">
      <c r="A127" s="45">
        <v>105</v>
      </c>
      <c r="B127" s="45">
        <v>2018</v>
      </c>
      <c r="C127" s="46" t="s">
        <v>791</v>
      </c>
      <c r="D127" s="92" t="s">
        <v>44</v>
      </c>
      <c r="E127" s="222" t="s">
        <v>747</v>
      </c>
      <c r="F127" s="49" t="s">
        <v>792</v>
      </c>
      <c r="G127" s="47" t="s">
        <v>487</v>
      </c>
      <c r="H127" s="47" t="s">
        <v>488</v>
      </c>
      <c r="I127" s="49" t="s">
        <v>48</v>
      </c>
      <c r="J127" s="47" t="s">
        <v>793</v>
      </c>
      <c r="K127" s="66">
        <v>113.05</v>
      </c>
      <c r="L127" s="66">
        <v>36.375</v>
      </c>
      <c r="M127" s="45" t="s">
        <v>794</v>
      </c>
      <c r="N127" s="47" t="s">
        <v>52</v>
      </c>
      <c r="O127" s="49" t="s">
        <v>795</v>
      </c>
      <c r="P127" s="45" t="s">
        <v>796</v>
      </c>
      <c r="Q127" s="49" t="s">
        <v>206</v>
      </c>
      <c r="R127" s="45">
        <v>45</v>
      </c>
      <c r="S127" s="49" t="s">
        <v>206</v>
      </c>
      <c r="T127" s="49" t="s">
        <v>493</v>
      </c>
      <c r="U127" s="45">
        <v>0</v>
      </c>
      <c r="V127" s="49" t="s">
        <v>494</v>
      </c>
      <c r="W127" s="74">
        <v>819</v>
      </c>
      <c r="X127" s="74">
        <v>2412.24</v>
      </c>
      <c r="Y127" s="74">
        <v>2956.61</v>
      </c>
      <c r="Z127" s="74">
        <v>0</v>
      </c>
      <c r="AA127" s="79" t="s">
        <v>207</v>
      </c>
      <c r="AB127" s="74">
        <v>400000</v>
      </c>
      <c r="AC127" s="74">
        <f>W127*1.2</f>
        <v>982.8</v>
      </c>
      <c r="AD127" s="74">
        <v>8188.7</v>
      </c>
      <c r="AE127" s="74">
        <v>10220.8</v>
      </c>
      <c r="AF127" s="74">
        <v>830.9</v>
      </c>
      <c r="AG127" s="79" t="s">
        <v>208</v>
      </c>
      <c r="AH127" s="74">
        <v>400000</v>
      </c>
      <c r="AI127" s="74">
        <f t="shared" ref="AI127:AL127" si="80">AC127</f>
        <v>982.8</v>
      </c>
      <c r="AJ127" s="74">
        <f t="shared" si="80"/>
        <v>8188.7</v>
      </c>
      <c r="AK127" s="74">
        <f t="shared" si="80"/>
        <v>10220.8</v>
      </c>
      <c r="AL127" s="74">
        <f t="shared" si="80"/>
        <v>830.9</v>
      </c>
      <c r="AM127" s="79" t="s">
        <v>209</v>
      </c>
      <c r="AN127" s="74">
        <v>400000</v>
      </c>
      <c r="AO127" s="74">
        <f>AI127</f>
        <v>982.8</v>
      </c>
      <c r="AP127" s="74">
        <f>AJ127</f>
        <v>8188.7</v>
      </c>
      <c r="AQ127" s="74">
        <f>AK127</f>
        <v>10220.8</v>
      </c>
    </row>
    <row r="128" s="24" customFormat="1" ht="60" customHeight="1" spans="1:43">
      <c r="A128" s="45">
        <v>105</v>
      </c>
      <c r="B128" s="45">
        <v>2018</v>
      </c>
      <c r="C128" s="46" t="s">
        <v>791</v>
      </c>
      <c r="D128" s="92" t="s">
        <v>44</v>
      </c>
      <c r="E128" s="222" t="s">
        <v>747</v>
      </c>
      <c r="F128" s="49" t="s">
        <v>792</v>
      </c>
      <c r="G128" s="47" t="s">
        <v>487</v>
      </c>
      <c r="H128" s="47" t="s">
        <v>488</v>
      </c>
      <c r="I128" s="49" t="s">
        <v>48</v>
      </c>
      <c r="J128" s="47" t="s">
        <v>793</v>
      </c>
      <c r="K128" s="66">
        <v>113.05</v>
      </c>
      <c r="L128" s="66">
        <v>36.375</v>
      </c>
      <c r="M128" s="45" t="s">
        <v>797</v>
      </c>
      <c r="N128" s="47" t="s">
        <v>52</v>
      </c>
      <c r="O128" s="49" t="s">
        <v>795</v>
      </c>
      <c r="P128" s="45" t="s">
        <v>796</v>
      </c>
      <c r="Q128" s="49" t="s">
        <v>206</v>
      </c>
      <c r="R128" s="45">
        <v>45</v>
      </c>
      <c r="S128" s="49" t="s">
        <v>206</v>
      </c>
      <c r="T128" s="49" t="s">
        <v>493</v>
      </c>
      <c r="U128" s="45">
        <v>0</v>
      </c>
      <c r="V128" s="49" t="s">
        <v>494</v>
      </c>
      <c r="W128" s="74">
        <v>819</v>
      </c>
      <c r="X128" s="74">
        <v>2412.24</v>
      </c>
      <c r="Y128" s="74">
        <v>2956.61</v>
      </c>
      <c r="Z128" s="74">
        <v>0</v>
      </c>
      <c r="AA128" s="79" t="s">
        <v>207</v>
      </c>
      <c r="AB128" s="74"/>
      <c r="AC128" s="74">
        <f>W128*1.2</f>
        <v>982.8</v>
      </c>
      <c r="AD128" s="74">
        <v>8188.7</v>
      </c>
      <c r="AE128" s="74">
        <v>10220.8</v>
      </c>
      <c r="AF128" s="74">
        <v>830.9</v>
      </c>
      <c r="AG128" s="79" t="s">
        <v>208</v>
      </c>
      <c r="AH128" s="74"/>
      <c r="AI128" s="74">
        <f t="shared" ref="AI128:AL128" si="81">AC128</f>
        <v>982.8</v>
      </c>
      <c r="AJ128" s="74">
        <f t="shared" si="81"/>
        <v>8188.7</v>
      </c>
      <c r="AK128" s="74">
        <f t="shared" si="81"/>
        <v>10220.8</v>
      </c>
      <c r="AL128" s="74">
        <f t="shared" si="81"/>
        <v>830.9</v>
      </c>
      <c r="AM128" s="79" t="s">
        <v>209</v>
      </c>
      <c r="AN128" s="74"/>
      <c r="AO128" s="74">
        <f>AI128</f>
        <v>982.8</v>
      </c>
      <c r="AP128" s="74">
        <f>AJ128</f>
        <v>8188.7</v>
      </c>
      <c r="AQ128" s="74">
        <f>AK128</f>
        <v>10220.8</v>
      </c>
    </row>
    <row r="129" s="25" customFormat="1" ht="60" customHeight="1" spans="1:43">
      <c r="A129" s="45">
        <v>105</v>
      </c>
      <c r="B129" s="45">
        <v>2018</v>
      </c>
      <c r="C129" s="46" t="s">
        <v>791</v>
      </c>
      <c r="D129" s="92" t="s">
        <v>44</v>
      </c>
      <c r="E129" s="222" t="s">
        <v>747</v>
      </c>
      <c r="F129" s="49" t="s">
        <v>792</v>
      </c>
      <c r="G129" s="47" t="s">
        <v>487</v>
      </c>
      <c r="H129" s="47" t="s">
        <v>488</v>
      </c>
      <c r="I129" s="49" t="s">
        <v>48</v>
      </c>
      <c r="J129" s="47" t="s">
        <v>793</v>
      </c>
      <c r="K129" s="66">
        <v>113.05</v>
      </c>
      <c r="L129" s="66">
        <v>36.375</v>
      </c>
      <c r="M129" s="45" t="s">
        <v>798</v>
      </c>
      <c r="N129" s="47" t="s">
        <v>52</v>
      </c>
      <c r="O129" s="49" t="s">
        <v>799</v>
      </c>
      <c r="P129" s="45">
        <v>188.15</v>
      </c>
      <c r="Q129" s="49" t="s">
        <v>206</v>
      </c>
      <c r="R129" s="45">
        <v>220</v>
      </c>
      <c r="S129" s="49" t="s">
        <v>206</v>
      </c>
      <c r="T129" s="49" t="s">
        <v>800</v>
      </c>
      <c r="U129" s="45">
        <v>815.4</v>
      </c>
      <c r="V129" s="49" t="s">
        <v>494</v>
      </c>
      <c r="W129" s="74">
        <v>7161.15</v>
      </c>
      <c r="X129" s="74">
        <v>4771.03</v>
      </c>
      <c r="Y129" s="74">
        <v>0</v>
      </c>
      <c r="Z129" s="74">
        <v>0</v>
      </c>
      <c r="AA129" s="74" t="s">
        <v>801</v>
      </c>
      <c r="AB129" s="74"/>
      <c r="AC129" s="74">
        <f t="shared" ref="AC129:AF129" si="82">W129</f>
        <v>7161.15</v>
      </c>
      <c r="AD129" s="74">
        <f t="shared" si="82"/>
        <v>4771.03</v>
      </c>
      <c r="AE129" s="74">
        <f t="shared" si="82"/>
        <v>0</v>
      </c>
      <c r="AF129" s="74">
        <f t="shared" si="82"/>
        <v>0</v>
      </c>
      <c r="AG129" s="74" t="s">
        <v>802</v>
      </c>
      <c r="AH129" s="74"/>
      <c r="AI129" s="74">
        <f t="shared" ref="AI129:AL129" si="83">AC129</f>
        <v>7161.15</v>
      </c>
      <c r="AJ129" s="74">
        <f t="shared" si="83"/>
        <v>4771.03</v>
      </c>
      <c r="AK129" s="74">
        <f t="shared" si="83"/>
        <v>0</v>
      </c>
      <c r="AL129" s="74">
        <f t="shared" si="83"/>
        <v>0</v>
      </c>
      <c r="AM129" s="79" t="s">
        <v>76</v>
      </c>
      <c r="AN129" s="74"/>
      <c r="AO129" s="74">
        <v>0</v>
      </c>
      <c r="AP129" s="74">
        <v>0</v>
      </c>
      <c r="AQ129" s="74">
        <v>0</v>
      </c>
    </row>
    <row r="130" s="25" customFormat="1" ht="60" customHeight="1" spans="1:43">
      <c r="A130" s="45">
        <v>105</v>
      </c>
      <c r="B130" s="45">
        <v>2018</v>
      </c>
      <c r="C130" s="46" t="s">
        <v>791</v>
      </c>
      <c r="D130" s="92" t="s">
        <v>44</v>
      </c>
      <c r="E130" s="222" t="s">
        <v>747</v>
      </c>
      <c r="F130" s="49" t="s">
        <v>792</v>
      </c>
      <c r="G130" s="47" t="s">
        <v>487</v>
      </c>
      <c r="H130" s="47" t="s">
        <v>488</v>
      </c>
      <c r="I130" s="49" t="s">
        <v>48</v>
      </c>
      <c r="J130" s="47" t="s">
        <v>793</v>
      </c>
      <c r="K130" s="66">
        <v>113.05</v>
      </c>
      <c r="L130" s="66">
        <v>36.375</v>
      </c>
      <c r="M130" s="45" t="s">
        <v>803</v>
      </c>
      <c r="N130" s="47" t="s">
        <v>52</v>
      </c>
      <c r="O130" s="49" t="s">
        <v>799</v>
      </c>
      <c r="P130" s="45">
        <v>189</v>
      </c>
      <c r="Q130" s="49" t="s">
        <v>206</v>
      </c>
      <c r="R130" s="45">
        <v>220</v>
      </c>
      <c r="S130" s="49" t="s">
        <v>206</v>
      </c>
      <c r="T130" s="49" t="s">
        <v>800</v>
      </c>
      <c r="U130" s="45">
        <v>815</v>
      </c>
      <c r="V130" s="49" t="s">
        <v>494</v>
      </c>
      <c r="W130" s="74">
        <v>3025.18</v>
      </c>
      <c r="X130" s="74">
        <v>1604.33</v>
      </c>
      <c r="Y130" s="74">
        <v>3750.21</v>
      </c>
      <c r="Z130" s="74">
        <v>0</v>
      </c>
      <c r="AA130" s="79" t="s">
        <v>804</v>
      </c>
      <c r="AB130" s="74"/>
      <c r="AC130" s="74">
        <v>0</v>
      </c>
      <c r="AD130" s="74">
        <v>0</v>
      </c>
      <c r="AE130" s="74">
        <v>0</v>
      </c>
      <c r="AF130" s="74">
        <v>0</v>
      </c>
      <c r="AG130" s="79" t="s">
        <v>805</v>
      </c>
      <c r="AH130" s="74"/>
      <c r="AI130" s="74">
        <v>0</v>
      </c>
      <c r="AJ130" s="74">
        <v>0</v>
      </c>
      <c r="AK130" s="74">
        <v>0</v>
      </c>
      <c r="AL130" s="74">
        <v>0</v>
      </c>
      <c r="AM130" s="79" t="s">
        <v>806</v>
      </c>
      <c r="AN130" s="74"/>
      <c r="AO130" s="74">
        <v>0</v>
      </c>
      <c r="AP130" s="74">
        <v>0</v>
      </c>
      <c r="AQ130" s="74">
        <v>0</v>
      </c>
    </row>
    <row r="131" s="24" customFormat="1" ht="60" customHeight="1" spans="1:43">
      <c r="A131" s="45">
        <v>105</v>
      </c>
      <c r="B131" s="45">
        <v>2018</v>
      </c>
      <c r="C131" s="46" t="s">
        <v>791</v>
      </c>
      <c r="D131" s="92" t="s">
        <v>44</v>
      </c>
      <c r="E131" s="222" t="s">
        <v>747</v>
      </c>
      <c r="F131" s="49" t="s">
        <v>792</v>
      </c>
      <c r="G131" s="47" t="s">
        <v>487</v>
      </c>
      <c r="H131" s="47" t="s">
        <v>488</v>
      </c>
      <c r="I131" s="49" t="s">
        <v>48</v>
      </c>
      <c r="J131" s="47" t="s">
        <v>793</v>
      </c>
      <c r="K131" s="66">
        <v>113.05</v>
      </c>
      <c r="L131" s="66">
        <v>36.375</v>
      </c>
      <c r="M131" s="45" t="s">
        <v>807</v>
      </c>
      <c r="N131" s="47" t="s">
        <v>52</v>
      </c>
      <c r="O131" s="49" t="s">
        <v>503</v>
      </c>
      <c r="P131" s="45">
        <v>109.31</v>
      </c>
      <c r="Q131" s="49" t="s">
        <v>206</v>
      </c>
      <c r="R131" s="45">
        <v>120</v>
      </c>
      <c r="S131" s="49" t="s">
        <v>206</v>
      </c>
      <c r="T131" s="49" t="s">
        <v>808</v>
      </c>
      <c r="U131" s="45">
        <v>82080</v>
      </c>
      <c r="V131" s="49" t="s">
        <v>494</v>
      </c>
      <c r="W131" s="74">
        <v>3793.85</v>
      </c>
      <c r="X131" s="74">
        <v>469.18</v>
      </c>
      <c r="Y131" s="74">
        <v>0</v>
      </c>
      <c r="Z131" s="74">
        <v>0</v>
      </c>
      <c r="AA131" s="79" t="s">
        <v>804</v>
      </c>
      <c r="AB131" s="74"/>
      <c r="AC131" s="74">
        <v>0</v>
      </c>
      <c r="AD131" s="74">
        <v>0</v>
      </c>
      <c r="AE131" s="74">
        <v>0</v>
      </c>
      <c r="AF131" s="74">
        <v>0</v>
      </c>
      <c r="AG131" s="79" t="s">
        <v>805</v>
      </c>
      <c r="AH131" s="74"/>
      <c r="AI131" s="74">
        <v>0</v>
      </c>
      <c r="AJ131" s="74">
        <f t="shared" ref="AJ131:AL131" si="84">AD131</f>
        <v>0</v>
      </c>
      <c r="AK131" s="74">
        <f t="shared" si="84"/>
        <v>0</v>
      </c>
      <c r="AL131" s="74">
        <f t="shared" si="84"/>
        <v>0</v>
      </c>
      <c r="AM131" s="79" t="s">
        <v>806</v>
      </c>
      <c r="AN131" s="74"/>
      <c r="AO131" s="74">
        <v>0</v>
      </c>
      <c r="AP131" s="74">
        <v>0</v>
      </c>
      <c r="AQ131" s="74">
        <v>0</v>
      </c>
    </row>
    <row r="132" s="24" customFormat="1" ht="65" customHeight="1" spans="1:43">
      <c r="A132" s="45">
        <v>105</v>
      </c>
      <c r="B132" s="45">
        <v>2018</v>
      </c>
      <c r="C132" s="46" t="s">
        <v>791</v>
      </c>
      <c r="D132" s="92" t="s">
        <v>44</v>
      </c>
      <c r="E132" s="222" t="s">
        <v>747</v>
      </c>
      <c r="F132" s="49" t="s">
        <v>792</v>
      </c>
      <c r="G132" s="47" t="s">
        <v>487</v>
      </c>
      <c r="H132" s="47" t="s">
        <v>488</v>
      </c>
      <c r="I132" s="49" t="s">
        <v>48</v>
      </c>
      <c r="J132" s="47" t="s">
        <v>793</v>
      </c>
      <c r="K132" s="66">
        <v>113.05</v>
      </c>
      <c r="L132" s="66">
        <v>36.375</v>
      </c>
      <c r="M132" s="45" t="s">
        <v>809</v>
      </c>
      <c r="N132" s="47" t="s">
        <v>52</v>
      </c>
      <c r="O132" s="49" t="s">
        <v>503</v>
      </c>
      <c r="P132" s="45">
        <v>110</v>
      </c>
      <c r="Q132" s="49" t="s">
        <v>206</v>
      </c>
      <c r="R132" s="45">
        <v>120</v>
      </c>
      <c r="S132" s="49" t="s">
        <v>206</v>
      </c>
      <c r="T132" s="49" t="s">
        <v>808</v>
      </c>
      <c r="U132" s="45">
        <v>82080</v>
      </c>
      <c r="V132" s="49" t="s">
        <v>494</v>
      </c>
      <c r="W132" s="74">
        <v>63.7</v>
      </c>
      <c r="X132" s="74">
        <v>248.73</v>
      </c>
      <c r="Y132" s="74">
        <v>694.36</v>
      </c>
      <c r="Z132" s="74">
        <v>0</v>
      </c>
      <c r="AA132" s="79" t="s">
        <v>804</v>
      </c>
      <c r="AB132" s="74"/>
      <c r="AC132" s="74">
        <v>0</v>
      </c>
      <c r="AD132" s="74">
        <v>0</v>
      </c>
      <c r="AE132" s="74">
        <v>0</v>
      </c>
      <c r="AF132" s="74">
        <v>0</v>
      </c>
      <c r="AG132" s="79" t="s">
        <v>805</v>
      </c>
      <c r="AH132" s="74"/>
      <c r="AI132" s="74">
        <v>0</v>
      </c>
      <c r="AJ132" s="74">
        <f t="shared" ref="AJ132:AL132" si="85">AD132</f>
        <v>0</v>
      </c>
      <c r="AK132" s="74">
        <f t="shared" si="85"/>
        <v>0</v>
      </c>
      <c r="AL132" s="74">
        <f t="shared" si="85"/>
        <v>0</v>
      </c>
      <c r="AM132" s="79" t="s">
        <v>806</v>
      </c>
      <c r="AN132" s="74"/>
      <c r="AO132" s="74">
        <v>0</v>
      </c>
      <c r="AP132" s="74">
        <v>0</v>
      </c>
      <c r="AQ132" s="74">
        <v>0</v>
      </c>
    </row>
    <row r="133" s="24" customFormat="1" ht="60" customHeight="1" spans="1:43">
      <c r="A133" s="45">
        <v>105</v>
      </c>
      <c r="B133" s="45">
        <v>2018</v>
      </c>
      <c r="C133" s="46" t="s">
        <v>791</v>
      </c>
      <c r="D133" s="92" t="s">
        <v>44</v>
      </c>
      <c r="E133" s="222" t="s">
        <v>747</v>
      </c>
      <c r="F133" s="49" t="s">
        <v>792</v>
      </c>
      <c r="G133" s="47" t="s">
        <v>487</v>
      </c>
      <c r="H133" s="47" t="s">
        <v>488</v>
      </c>
      <c r="I133" s="49" t="s">
        <v>48</v>
      </c>
      <c r="J133" s="47" t="s">
        <v>793</v>
      </c>
      <c r="K133" s="66">
        <v>113.05</v>
      </c>
      <c r="L133" s="66">
        <v>36.375</v>
      </c>
      <c r="M133" s="45" t="s">
        <v>810</v>
      </c>
      <c r="N133" s="47" t="s">
        <v>52</v>
      </c>
      <c r="O133" s="49" t="s">
        <v>811</v>
      </c>
      <c r="P133" s="45">
        <v>76.2</v>
      </c>
      <c r="Q133" s="49" t="s">
        <v>206</v>
      </c>
      <c r="R133" s="45">
        <v>110</v>
      </c>
      <c r="S133" s="49" t="s">
        <v>206</v>
      </c>
      <c r="T133" s="45" t="s">
        <v>756</v>
      </c>
      <c r="U133" s="45" t="s">
        <v>756</v>
      </c>
      <c r="V133" s="45" t="s">
        <v>756</v>
      </c>
      <c r="W133" s="74">
        <v>3148.06</v>
      </c>
      <c r="X133" s="74">
        <v>0</v>
      </c>
      <c r="Y133" s="74">
        <v>0</v>
      </c>
      <c r="Z133" s="74">
        <v>0</v>
      </c>
      <c r="AA133" s="79" t="s">
        <v>131</v>
      </c>
      <c r="AB133" s="74"/>
      <c r="AC133" s="74">
        <f t="shared" ref="AC133:AF133" si="86">W133</f>
        <v>3148.06</v>
      </c>
      <c r="AD133" s="74">
        <f t="shared" si="86"/>
        <v>0</v>
      </c>
      <c r="AE133" s="74">
        <f t="shared" si="86"/>
        <v>0</v>
      </c>
      <c r="AF133" s="74">
        <f t="shared" si="86"/>
        <v>0</v>
      </c>
      <c r="AG133" s="79" t="s">
        <v>132</v>
      </c>
      <c r="AH133" s="74"/>
      <c r="AI133" s="74">
        <f t="shared" ref="AI133:AL133" si="87">AC133</f>
        <v>3148.06</v>
      </c>
      <c r="AJ133" s="74">
        <f t="shared" si="87"/>
        <v>0</v>
      </c>
      <c r="AK133" s="74">
        <f t="shared" si="87"/>
        <v>0</v>
      </c>
      <c r="AL133" s="74">
        <f t="shared" si="87"/>
        <v>0</v>
      </c>
      <c r="AM133" s="79" t="s">
        <v>812</v>
      </c>
      <c r="AN133" s="74"/>
      <c r="AO133" s="74">
        <v>0</v>
      </c>
      <c r="AP133" s="74">
        <v>0</v>
      </c>
      <c r="AQ133" s="74">
        <v>0</v>
      </c>
    </row>
    <row r="134" s="24" customFormat="1" ht="66" customHeight="1" spans="1:43">
      <c r="A134" s="45">
        <v>105</v>
      </c>
      <c r="B134" s="45">
        <v>2018</v>
      </c>
      <c r="C134" s="46" t="s">
        <v>791</v>
      </c>
      <c r="D134" s="92" t="s">
        <v>44</v>
      </c>
      <c r="E134" s="222" t="s">
        <v>747</v>
      </c>
      <c r="F134" s="49" t="s">
        <v>792</v>
      </c>
      <c r="G134" s="47" t="s">
        <v>487</v>
      </c>
      <c r="H134" s="47" t="s">
        <v>488</v>
      </c>
      <c r="I134" s="49" t="s">
        <v>48</v>
      </c>
      <c r="J134" s="47" t="s">
        <v>793</v>
      </c>
      <c r="K134" s="66">
        <v>113.05</v>
      </c>
      <c r="L134" s="66">
        <v>36.375</v>
      </c>
      <c r="M134" s="45" t="s">
        <v>813</v>
      </c>
      <c r="N134" s="47" t="s">
        <v>52</v>
      </c>
      <c r="O134" s="49" t="s">
        <v>811</v>
      </c>
      <c r="P134" s="45">
        <v>76.2</v>
      </c>
      <c r="Q134" s="49" t="s">
        <v>206</v>
      </c>
      <c r="R134" s="45">
        <v>110</v>
      </c>
      <c r="S134" s="49" t="s">
        <v>206</v>
      </c>
      <c r="T134" s="45" t="s">
        <v>756</v>
      </c>
      <c r="U134" s="45" t="s">
        <v>756</v>
      </c>
      <c r="V134" s="45" t="s">
        <v>756</v>
      </c>
      <c r="W134" s="74">
        <v>549.06</v>
      </c>
      <c r="X134" s="74">
        <v>0</v>
      </c>
      <c r="Y134" s="74">
        <v>0</v>
      </c>
      <c r="Z134" s="74">
        <v>0</v>
      </c>
      <c r="AA134" s="79" t="s">
        <v>804</v>
      </c>
      <c r="AB134" s="74"/>
      <c r="AC134" s="74">
        <v>0</v>
      </c>
      <c r="AD134" s="74">
        <v>0</v>
      </c>
      <c r="AE134" s="74">
        <v>0</v>
      </c>
      <c r="AF134" s="74">
        <v>0</v>
      </c>
      <c r="AG134" s="79" t="s">
        <v>805</v>
      </c>
      <c r="AH134" s="74"/>
      <c r="AI134" s="74">
        <v>0</v>
      </c>
      <c r="AJ134" s="74">
        <v>0</v>
      </c>
      <c r="AK134" s="74">
        <v>0</v>
      </c>
      <c r="AL134" s="74">
        <v>0</v>
      </c>
      <c r="AM134" s="79" t="s">
        <v>806</v>
      </c>
      <c r="AN134" s="74"/>
      <c r="AO134" s="74">
        <v>0</v>
      </c>
      <c r="AP134" s="74">
        <v>0</v>
      </c>
      <c r="AQ134" s="74">
        <v>0</v>
      </c>
    </row>
    <row r="135" s="24" customFormat="1" ht="75" customHeight="1" spans="1:43">
      <c r="A135" s="45">
        <v>105</v>
      </c>
      <c r="B135" s="45">
        <v>2018</v>
      </c>
      <c r="C135" s="46" t="s">
        <v>791</v>
      </c>
      <c r="D135" s="92" t="s">
        <v>44</v>
      </c>
      <c r="E135" s="222" t="s">
        <v>747</v>
      </c>
      <c r="F135" s="49" t="s">
        <v>792</v>
      </c>
      <c r="G135" s="47" t="s">
        <v>487</v>
      </c>
      <c r="H135" s="47" t="s">
        <v>488</v>
      </c>
      <c r="I135" s="49" t="s">
        <v>48</v>
      </c>
      <c r="J135" s="47" t="s">
        <v>793</v>
      </c>
      <c r="K135" s="66">
        <v>113.05</v>
      </c>
      <c r="L135" s="66">
        <v>36.375</v>
      </c>
      <c r="M135" s="45" t="s">
        <v>814</v>
      </c>
      <c r="N135" s="47" t="s">
        <v>52</v>
      </c>
      <c r="O135" s="49" t="s">
        <v>811</v>
      </c>
      <c r="P135" s="45">
        <v>76.1</v>
      </c>
      <c r="Q135" s="49" t="s">
        <v>206</v>
      </c>
      <c r="R135" s="45">
        <v>110</v>
      </c>
      <c r="S135" s="49" t="s">
        <v>206</v>
      </c>
      <c r="T135" s="45" t="s">
        <v>756</v>
      </c>
      <c r="U135" s="45" t="s">
        <v>756</v>
      </c>
      <c r="V135" s="45" t="s">
        <v>756</v>
      </c>
      <c r="W135" s="74">
        <v>549.06</v>
      </c>
      <c r="X135" s="74">
        <v>0</v>
      </c>
      <c r="Y135" s="74">
        <v>0</v>
      </c>
      <c r="Z135" s="74">
        <v>0</v>
      </c>
      <c r="AA135" s="79" t="s">
        <v>804</v>
      </c>
      <c r="AB135" s="74"/>
      <c r="AC135" s="74">
        <v>0</v>
      </c>
      <c r="AD135" s="74">
        <v>0</v>
      </c>
      <c r="AE135" s="74">
        <v>0</v>
      </c>
      <c r="AF135" s="74">
        <v>0</v>
      </c>
      <c r="AG135" s="79" t="s">
        <v>805</v>
      </c>
      <c r="AH135" s="74"/>
      <c r="AI135" s="74">
        <v>0</v>
      </c>
      <c r="AJ135" s="74">
        <v>0</v>
      </c>
      <c r="AK135" s="74">
        <v>0</v>
      </c>
      <c r="AL135" s="74">
        <v>0</v>
      </c>
      <c r="AM135" s="79" t="s">
        <v>806</v>
      </c>
      <c r="AN135" s="74"/>
      <c r="AO135" s="74">
        <v>0</v>
      </c>
      <c r="AP135" s="74">
        <v>0</v>
      </c>
      <c r="AQ135" s="74">
        <v>0</v>
      </c>
    </row>
    <row r="136" s="24" customFormat="1" ht="74" customHeight="1" spans="1:43">
      <c r="A136" s="45">
        <v>105</v>
      </c>
      <c r="B136" s="45">
        <v>2018</v>
      </c>
      <c r="C136" s="46" t="s">
        <v>791</v>
      </c>
      <c r="D136" s="92" t="s">
        <v>44</v>
      </c>
      <c r="E136" s="222" t="s">
        <v>747</v>
      </c>
      <c r="F136" s="49" t="s">
        <v>792</v>
      </c>
      <c r="G136" s="47" t="s">
        <v>487</v>
      </c>
      <c r="H136" s="47" t="s">
        <v>488</v>
      </c>
      <c r="I136" s="49" t="s">
        <v>48</v>
      </c>
      <c r="J136" s="47" t="s">
        <v>793</v>
      </c>
      <c r="K136" s="66">
        <v>113.05</v>
      </c>
      <c r="L136" s="66">
        <v>36.375</v>
      </c>
      <c r="M136" s="45" t="s">
        <v>815</v>
      </c>
      <c r="N136" s="47" t="s">
        <v>52</v>
      </c>
      <c r="O136" s="49" t="s">
        <v>816</v>
      </c>
      <c r="P136" s="45">
        <v>231.57</v>
      </c>
      <c r="Q136" s="49" t="s">
        <v>206</v>
      </c>
      <c r="R136" s="45">
        <v>100</v>
      </c>
      <c r="S136" s="49" t="s">
        <v>206</v>
      </c>
      <c r="T136" s="49" t="s">
        <v>493</v>
      </c>
      <c r="U136" s="45">
        <v>25921</v>
      </c>
      <c r="V136" s="49" t="s">
        <v>494</v>
      </c>
      <c r="W136" s="74">
        <v>36.18</v>
      </c>
      <c r="X136" s="74">
        <v>55.15</v>
      </c>
      <c r="Y136" s="74">
        <v>1135.79</v>
      </c>
      <c r="Z136" s="74">
        <v>0</v>
      </c>
      <c r="AA136" s="79" t="s">
        <v>817</v>
      </c>
      <c r="AB136" s="74"/>
      <c r="AC136" s="74">
        <f t="shared" ref="AC136:AF136" si="88">W136</f>
        <v>36.18</v>
      </c>
      <c r="AD136" s="74">
        <f t="shared" si="88"/>
        <v>55.15</v>
      </c>
      <c r="AE136" s="74">
        <f t="shared" si="88"/>
        <v>1135.79</v>
      </c>
      <c r="AF136" s="74">
        <f t="shared" si="88"/>
        <v>0</v>
      </c>
      <c r="AG136" s="79" t="s">
        <v>818</v>
      </c>
      <c r="AH136" s="74"/>
      <c r="AI136" s="74">
        <f t="shared" ref="AI136:AL136" si="89">AC136</f>
        <v>36.18</v>
      </c>
      <c r="AJ136" s="74">
        <f t="shared" si="89"/>
        <v>55.15</v>
      </c>
      <c r="AK136" s="74">
        <f t="shared" si="89"/>
        <v>1135.79</v>
      </c>
      <c r="AL136" s="74">
        <f t="shared" si="89"/>
        <v>0</v>
      </c>
      <c r="AM136" s="79" t="s">
        <v>819</v>
      </c>
      <c r="AN136" s="74"/>
      <c r="AO136" s="74">
        <f t="shared" ref="AO136:AO143" si="90">AI136</f>
        <v>36.18</v>
      </c>
      <c r="AP136" s="74">
        <f t="shared" ref="AP136:AP143" si="91">AJ136</f>
        <v>55.15</v>
      </c>
      <c r="AQ136" s="74">
        <f t="shared" ref="AQ136:AQ143" si="92">AK136</f>
        <v>1135.79</v>
      </c>
    </row>
    <row r="137" s="24" customFormat="1" ht="60" customHeight="1" spans="1:43">
      <c r="A137" s="45">
        <v>105</v>
      </c>
      <c r="B137" s="45">
        <v>2018</v>
      </c>
      <c r="C137" s="46" t="s">
        <v>791</v>
      </c>
      <c r="D137" s="92" t="s">
        <v>44</v>
      </c>
      <c r="E137" s="222" t="s">
        <v>747</v>
      </c>
      <c r="F137" s="49" t="s">
        <v>792</v>
      </c>
      <c r="G137" s="47" t="s">
        <v>487</v>
      </c>
      <c r="H137" s="47" t="s">
        <v>488</v>
      </c>
      <c r="I137" s="49" t="s">
        <v>48</v>
      </c>
      <c r="J137" s="47" t="s">
        <v>793</v>
      </c>
      <c r="K137" s="66">
        <v>113.05</v>
      </c>
      <c r="L137" s="66">
        <v>36.375</v>
      </c>
      <c r="M137" s="45" t="s">
        <v>820</v>
      </c>
      <c r="N137" s="47" t="s">
        <v>52</v>
      </c>
      <c r="O137" s="49" t="s">
        <v>816</v>
      </c>
      <c r="P137" s="45">
        <v>231.57</v>
      </c>
      <c r="Q137" s="49" t="s">
        <v>206</v>
      </c>
      <c r="R137" s="45">
        <v>110</v>
      </c>
      <c r="S137" s="49" t="s">
        <v>206</v>
      </c>
      <c r="T137" s="49" t="s">
        <v>493</v>
      </c>
      <c r="U137" s="45">
        <v>11689</v>
      </c>
      <c r="V137" s="49" t="s">
        <v>494</v>
      </c>
      <c r="W137" s="74">
        <v>197.18</v>
      </c>
      <c r="X137" s="74">
        <v>88.27</v>
      </c>
      <c r="Y137" s="74">
        <v>232.15</v>
      </c>
      <c r="Z137" s="74">
        <v>0</v>
      </c>
      <c r="AA137" s="79" t="s">
        <v>817</v>
      </c>
      <c r="AB137" s="74"/>
      <c r="AC137" s="74">
        <f t="shared" ref="AC137:AF137" si="93">W137</f>
        <v>197.18</v>
      </c>
      <c r="AD137" s="74">
        <f t="shared" si="93"/>
        <v>88.27</v>
      </c>
      <c r="AE137" s="74">
        <f t="shared" si="93"/>
        <v>232.15</v>
      </c>
      <c r="AF137" s="74">
        <f t="shared" si="93"/>
        <v>0</v>
      </c>
      <c r="AG137" s="79" t="s">
        <v>818</v>
      </c>
      <c r="AH137" s="74"/>
      <c r="AI137" s="74">
        <f t="shared" ref="AI137:AL137" si="94">AC137</f>
        <v>197.18</v>
      </c>
      <c r="AJ137" s="74">
        <f t="shared" si="94"/>
        <v>88.27</v>
      </c>
      <c r="AK137" s="74">
        <f t="shared" si="94"/>
        <v>232.15</v>
      </c>
      <c r="AL137" s="74">
        <f t="shared" si="94"/>
        <v>0</v>
      </c>
      <c r="AM137" s="79" t="s">
        <v>821</v>
      </c>
      <c r="AN137" s="74"/>
      <c r="AO137" s="74">
        <f t="shared" si="90"/>
        <v>197.18</v>
      </c>
      <c r="AP137" s="74">
        <f t="shared" si="91"/>
        <v>88.27</v>
      </c>
      <c r="AQ137" s="74">
        <f t="shared" si="92"/>
        <v>232.15</v>
      </c>
    </row>
    <row r="138" s="24" customFormat="1" ht="60" customHeight="1" spans="1:43">
      <c r="A138" s="45">
        <v>105</v>
      </c>
      <c r="B138" s="45">
        <v>2018</v>
      </c>
      <c r="C138" s="46" t="s">
        <v>791</v>
      </c>
      <c r="D138" s="92" t="s">
        <v>44</v>
      </c>
      <c r="E138" s="222" t="s">
        <v>747</v>
      </c>
      <c r="F138" s="49" t="s">
        <v>792</v>
      </c>
      <c r="G138" s="47" t="s">
        <v>487</v>
      </c>
      <c r="H138" s="47" t="s">
        <v>488</v>
      </c>
      <c r="I138" s="49" t="s">
        <v>48</v>
      </c>
      <c r="J138" s="47" t="s">
        <v>793</v>
      </c>
      <c r="K138" s="66">
        <v>113.05</v>
      </c>
      <c r="L138" s="66">
        <v>36.375</v>
      </c>
      <c r="M138" s="45" t="s">
        <v>822</v>
      </c>
      <c r="N138" s="47" t="s">
        <v>52</v>
      </c>
      <c r="O138" s="49" t="s">
        <v>816</v>
      </c>
      <c r="P138" s="45">
        <v>231.57</v>
      </c>
      <c r="Q138" s="49" t="s">
        <v>206</v>
      </c>
      <c r="R138" s="45">
        <v>60</v>
      </c>
      <c r="S138" s="49" t="s">
        <v>206</v>
      </c>
      <c r="T138" s="49" t="s">
        <v>493</v>
      </c>
      <c r="U138" s="45">
        <v>2202</v>
      </c>
      <c r="V138" s="49" t="s">
        <v>494</v>
      </c>
      <c r="W138" s="74">
        <v>72.55</v>
      </c>
      <c r="X138" s="74">
        <v>33.58</v>
      </c>
      <c r="Y138" s="74">
        <v>0</v>
      </c>
      <c r="Z138" s="74">
        <v>0</v>
      </c>
      <c r="AA138" s="79" t="s">
        <v>131</v>
      </c>
      <c r="AB138" s="74"/>
      <c r="AC138" s="74">
        <f t="shared" ref="AC138:AF138" si="95">W138</f>
        <v>72.55</v>
      </c>
      <c r="AD138" s="74">
        <f t="shared" si="95"/>
        <v>33.58</v>
      </c>
      <c r="AE138" s="74">
        <f t="shared" si="95"/>
        <v>0</v>
      </c>
      <c r="AF138" s="74">
        <f t="shared" si="95"/>
        <v>0</v>
      </c>
      <c r="AG138" s="79" t="s">
        <v>132</v>
      </c>
      <c r="AH138" s="74"/>
      <c r="AI138" s="74">
        <f t="shared" ref="AI138:AL138" si="96">AC138</f>
        <v>72.55</v>
      </c>
      <c r="AJ138" s="74">
        <f t="shared" si="96"/>
        <v>33.58</v>
      </c>
      <c r="AK138" s="74">
        <f t="shared" si="96"/>
        <v>0</v>
      </c>
      <c r="AL138" s="74">
        <f t="shared" si="96"/>
        <v>0</v>
      </c>
      <c r="AM138" s="79" t="s">
        <v>812</v>
      </c>
      <c r="AN138" s="74"/>
      <c r="AO138" s="74">
        <f t="shared" si="90"/>
        <v>72.55</v>
      </c>
      <c r="AP138" s="74">
        <f t="shared" si="91"/>
        <v>33.58</v>
      </c>
      <c r="AQ138" s="74">
        <f t="shared" si="92"/>
        <v>0</v>
      </c>
    </row>
    <row r="139" s="24" customFormat="1" ht="69" customHeight="1" spans="1:43">
      <c r="A139" s="45">
        <v>105</v>
      </c>
      <c r="B139" s="45">
        <v>2018</v>
      </c>
      <c r="C139" s="46" t="s">
        <v>791</v>
      </c>
      <c r="D139" s="92" t="s">
        <v>44</v>
      </c>
      <c r="E139" s="222" t="s">
        <v>747</v>
      </c>
      <c r="F139" s="49" t="s">
        <v>792</v>
      </c>
      <c r="G139" s="47" t="s">
        <v>487</v>
      </c>
      <c r="H139" s="47" t="s">
        <v>488</v>
      </c>
      <c r="I139" s="49" t="s">
        <v>48</v>
      </c>
      <c r="J139" s="47" t="s">
        <v>793</v>
      </c>
      <c r="K139" s="66">
        <v>113.05</v>
      </c>
      <c r="L139" s="66">
        <v>36.375</v>
      </c>
      <c r="M139" s="49" t="s">
        <v>823</v>
      </c>
      <c r="N139" s="47" t="s">
        <v>52</v>
      </c>
      <c r="O139" s="49" t="s">
        <v>816</v>
      </c>
      <c r="P139" s="45">
        <v>231.57</v>
      </c>
      <c r="Q139" s="49" t="s">
        <v>206</v>
      </c>
      <c r="R139" s="45">
        <v>50</v>
      </c>
      <c r="S139" s="49" t="s">
        <v>206</v>
      </c>
      <c r="T139" s="49" t="s">
        <v>493</v>
      </c>
      <c r="U139" s="45">
        <v>2068</v>
      </c>
      <c r="V139" s="49" t="s">
        <v>494</v>
      </c>
      <c r="W139" s="74">
        <v>77.55</v>
      </c>
      <c r="X139" s="74">
        <v>253.82</v>
      </c>
      <c r="Y139" s="74">
        <v>522.64</v>
      </c>
      <c r="Z139" s="74">
        <v>0</v>
      </c>
      <c r="AA139" s="79" t="s">
        <v>131</v>
      </c>
      <c r="AB139" s="74"/>
      <c r="AC139" s="74">
        <f t="shared" ref="AC139:AF139" si="97">W139</f>
        <v>77.55</v>
      </c>
      <c r="AD139" s="74">
        <f t="shared" si="97"/>
        <v>253.82</v>
      </c>
      <c r="AE139" s="74">
        <f t="shared" si="97"/>
        <v>522.64</v>
      </c>
      <c r="AF139" s="74">
        <f t="shared" si="97"/>
        <v>0</v>
      </c>
      <c r="AG139" s="79" t="s">
        <v>132</v>
      </c>
      <c r="AH139" s="74"/>
      <c r="AI139" s="74">
        <f t="shared" ref="AI139:AL139" si="98">AC139</f>
        <v>77.55</v>
      </c>
      <c r="AJ139" s="74">
        <f t="shared" si="98"/>
        <v>253.82</v>
      </c>
      <c r="AK139" s="74">
        <f t="shared" si="98"/>
        <v>522.64</v>
      </c>
      <c r="AL139" s="74">
        <f t="shared" si="98"/>
        <v>0</v>
      </c>
      <c r="AM139" s="79" t="s">
        <v>812</v>
      </c>
      <c r="AN139" s="74"/>
      <c r="AO139" s="74">
        <f t="shared" si="90"/>
        <v>77.55</v>
      </c>
      <c r="AP139" s="74">
        <f t="shared" si="91"/>
        <v>253.82</v>
      </c>
      <c r="AQ139" s="74">
        <f t="shared" si="92"/>
        <v>522.64</v>
      </c>
    </row>
    <row r="140" s="24" customFormat="1" ht="74" customHeight="1" spans="1:43">
      <c r="A140" s="45">
        <v>105</v>
      </c>
      <c r="B140" s="45">
        <v>2018</v>
      </c>
      <c r="C140" s="46" t="s">
        <v>791</v>
      </c>
      <c r="D140" s="92" t="s">
        <v>44</v>
      </c>
      <c r="E140" s="222" t="s">
        <v>747</v>
      </c>
      <c r="F140" s="49" t="s">
        <v>792</v>
      </c>
      <c r="G140" s="47" t="s">
        <v>487</v>
      </c>
      <c r="H140" s="47" t="s">
        <v>488</v>
      </c>
      <c r="I140" s="49" t="s">
        <v>48</v>
      </c>
      <c r="J140" s="47" t="s">
        <v>793</v>
      </c>
      <c r="K140" s="66">
        <v>113.05</v>
      </c>
      <c r="L140" s="66">
        <v>36.375</v>
      </c>
      <c r="M140" s="49" t="s">
        <v>824</v>
      </c>
      <c r="N140" s="47" t="s">
        <v>52</v>
      </c>
      <c r="O140" s="49" t="s">
        <v>816</v>
      </c>
      <c r="P140" s="45">
        <v>231.57</v>
      </c>
      <c r="Q140" s="49" t="s">
        <v>206</v>
      </c>
      <c r="R140" s="45">
        <v>50</v>
      </c>
      <c r="S140" s="49" t="s">
        <v>206</v>
      </c>
      <c r="T140" s="49" t="s">
        <v>493</v>
      </c>
      <c r="U140" s="45">
        <v>1643</v>
      </c>
      <c r="V140" s="49" t="s">
        <v>494</v>
      </c>
      <c r="W140" s="74">
        <v>46.55</v>
      </c>
      <c r="X140" s="74">
        <v>152.3</v>
      </c>
      <c r="Y140" s="74">
        <v>313.58</v>
      </c>
      <c r="Z140" s="74">
        <v>0</v>
      </c>
      <c r="AA140" s="79" t="s">
        <v>207</v>
      </c>
      <c r="AB140" s="74"/>
      <c r="AC140" s="74">
        <f>W140*1.2</f>
        <v>55.86</v>
      </c>
      <c r="AD140" s="74">
        <v>8188.7</v>
      </c>
      <c r="AE140" s="74">
        <v>10220.8</v>
      </c>
      <c r="AF140" s="74">
        <v>830.9</v>
      </c>
      <c r="AG140" s="79" t="s">
        <v>208</v>
      </c>
      <c r="AH140" s="74"/>
      <c r="AI140" s="74">
        <f t="shared" ref="AI140:AL140" si="99">AC140</f>
        <v>55.86</v>
      </c>
      <c r="AJ140" s="74">
        <f t="shared" si="99"/>
        <v>8188.7</v>
      </c>
      <c r="AK140" s="74">
        <f t="shared" si="99"/>
        <v>10220.8</v>
      </c>
      <c r="AL140" s="74">
        <f t="shared" si="99"/>
        <v>830.9</v>
      </c>
      <c r="AM140" s="79" t="s">
        <v>209</v>
      </c>
      <c r="AN140" s="74"/>
      <c r="AO140" s="74">
        <f t="shared" si="90"/>
        <v>55.86</v>
      </c>
      <c r="AP140" s="74">
        <f t="shared" si="91"/>
        <v>8188.7</v>
      </c>
      <c r="AQ140" s="74">
        <f t="shared" si="92"/>
        <v>10220.8</v>
      </c>
    </row>
    <row r="141" s="25" customFormat="1" ht="60" customHeight="1" spans="1:43">
      <c r="A141" s="45">
        <v>105</v>
      </c>
      <c r="B141" s="45">
        <v>2018</v>
      </c>
      <c r="C141" s="46" t="s">
        <v>791</v>
      </c>
      <c r="D141" s="92" t="s">
        <v>44</v>
      </c>
      <c r="E141" s="222" t="s">
        <v>747</v>
      </c>
      <c r="F141" s="49" t="s">
        <v>792</v>
      </c>
      <c r="G141" s="47" t="s">
        <v>487</v>
      </c>
      <c r="H141" s="47" t="s">
        <v>488</v>
      </c>
      <c r="I141" s="49" t="s">
        <v>48</v>
      </c>
      <c r="J141" s="47" t="s">
        <v>793</v>
      </c>
      <c r="K141" s="66">
        <v>113.05</v>
      </c>
      <c r="L141" s="66">
        <v>36.375</v>
      </c>
      <c r="M141" s="49" t="s">
        <v>825</v>
      </c>
      <c r="N141" s="47" t="s">
        <v>52</v>
      </c>
      <c r="O141" s="49" t="s">
        <v>826</v>
      </c>
      <c r="P141" s="45">
        <v>15.37</v>
      </c>
      <c r="Q141" s="49" t="s">
        <v>206</v>
      </c>
      <c r="R141" s="45">
        <v>17.5</v>
      </c>
      <c r="S141" s="49" t="s">
        <v>206</v>
      </c>
      <c r="T141" s="49" t="s">
        <v>493</v>
      </c>
      <c r="U141" s="45">
        <v>5693</v>
      </c>
      <c r="V141" s="49" t="s">
        <v>494</v>
      </c>
      <c r="W141" s="74">
        <v>342.97</v>
      </c>
      <c r="X141" s="74">
        <v>0</v>
      </c>
      <c r="Y141" s="74">
        <v>0</v>
      </c>
      <c r="Z141" s="74">
        <v>0</v>
      </c>
      <c r="AA141" s="79" t="s">
        <v>196</v>
      </c>
      <c r="AB141" s="74"/>
      <c r="AC141" s="74">
        <f t="shared" ref="AC141:AF141" si="100">W12982*1.2</f>
        <v>0</v>
      </c>
      <c r="AD141" s="74">
        <f t="shared" si="100"/>
        <v>0</v>
      </c>
      <c r="AE141" s="74">
        <f t="shared" si="100"/>
        <v>0</v>
      </c>
      <c r="AF141" s="74">
        <f t="shared" si="100"/>
        <v>0</v>
      </c>
      <c r="AG141" s="79" t="s">
        <v>75</v>
      </c>
      <c r="AH141" s="74"/>
      <c r="AI141" s="74">
        <f t="shared" ref="AI141:AL141" si="101">AC141</f>
        <v>0</v>
      </c>
      <c r="AJ141" s="74">
        <f t="shared" si="101"/>
        <v>0</v>
      </c>
      <c r="AK141" s="74">
        <f t="shared" si="101"/>
        <v>0</v>
      </c>
      <c r="AL141" s="74">
        <f t="shared" si="101"/>
        <v>0</v>
      </c>
      <c r="AM141" s="79" t="s">
        <v>76</v>
      </c>
      <c r="AN141" s="74"/>
      <c r="AO141" s="74">
        <f t="shared" si="90"/>
        <v>0</v>
      </c>
      <c r="AP141" s="74">
        <f t="shared" si="91"/>
        <v>0</v>
      </c>
      <c r="AQ141" s="74">
        <f t="shared" si="92"/>
        <v>0</v>
      </c>
    </row>
    <row r="142" s="24" customFormat="1" ht="68" customHeight="1" spans="1:43">
      <c r="A142" s="45">
        <v>105</v>
      </c>
      <c r="B142" s="45">
        <v>2018</v>
      </c>
      <c r="C142" s="46" t="s">
        <v>791</v>
      </c>
      <c r="D142" s="92" t="s">
        <v>44</v>
      </c>
      <c r="E142" s="222" t="s">
        <v>747</v>
      </c>
      <c r="F142" s="49" t="s">
        <v>792</v>
      </c>
      <c r="G142" s="47" t="s">
        <v>487</v>
      </c>
      <c r="H142" s="47" t="s">
        <v>488</v>
      </c>
      <c r="I142" s="49" t="s">
        <v>48</v>
      </c>
      <c r="J142" s="47" t="s">
        <v>793</v>
      </c>
      <c r="K142" s="66">
        <v>113.05</v>
      </c>
      <c r="L142" s="66">
        <v>36.375</v>
      </c>
      <c r="M142" s="49" t="s">
        <v>827</v>
      </c>
      <c r="N142" s="47" t="s">
        <v>52</v>
      </c>
      <c r="O142" s="49" t="s">
        <v>826</v>
      </c>
      <c r="P142" s="45">
        <v>20.95</v>
      </c>
      <c r="Q142" s="49" t="s">
        <v>206</v>
      </c>
      <c r="R142" s="45">
        <v>20</v>
      </c>
      <c r="S142" s="49" t="s">
        <v>206</v>
      </c>
      <c r="T142" s="49" t="s">
        <v>493</v>
      </c>
      <c r="U142" s="45">
        <v>8501</v>
      </c>
      <c r="V142" s="49" t="s">
        <v>494</v>
      </c>
      <c r="W142" s="74">
        <v>393.64</v>
      </c>
      <c r="X142" s="74">
        <v>0</v>
      </c>
      <c r="Y142" s="74">
        <v>0</v>
      </c>
      <c r="Z142" s="74">
        <v>0</v>
      </c>
      <c r="AA142" s="79" t="s">
        <v>196</v>
      </c>
      <c r="AB142" s="74"/>
      <c r="AC142" s="74">
        <f t="shared" ref="AC142:AF142" si="102">W142</f>
        <v>393.64</v>
      </c>
      <c r="AD142" s="74">
        <f t="shared" si="102"/>
        <v>0</v>
      </c>
      <c r="AE142" s="74">
        <f t="shared" si="102"/>
        <v>0</v>
      </c>
      <c r="AF142" s="74">
        <f t="shared" si="102"/>
        <v>0</v>
      </c>
      <c r="AG142" s="79" t="s">
        <v>75</v>
      </c>
      <c r="AH142" s="74"/>
      <c r="AI142" s="74">
        <f t="shared" ref="AI142:AL142" si="103">AC142</f>
        <v>393.64</v>
      </c>
      <c r="AJ142" s="74">
        <f t="shared" si="103"/>
        <v>0</v>
      </c>
      <c r="AK142" s="74">
        <f t="shared" si="103"/>
        <v>0</v>
      </c>
      <c r="AL142" s="74">
        <f t="shared" si="103"/>
        <v>0</v>
      </c>
      <c r="AM142" s="79" t="s">
        <v>76</v>
      </c>
      <c r="AN142" s="74"/>
      <c r="AO142" s="74">
        <f t="shared" si="90"/>
        <v>393.64</v>
      </c>
      <c r="AP142" s="74">
        <f t="shared" si="91"/>
        <v>0</v>
      </c>
      <c r="AQ142" s="74">
        <f t="shared" si="92"/>
        <v>0</v>
      </c>
    </row>
    <row r="143" s="26" customFormat="1" ht="91" customHeight="1" spans="1:43">
      <c r="A143" s="50">
        <v>105</v>
      </c>
      <c r="B143" s="50">
        <v>2018</v>
      </c>
      <c r="C143" s="53" t="s">
        <v>791</v>
      </c>
      <c r="D143" s="92" t="s">
        <v>44</v>
      </c>
      <c r="E143" s="223" t="s">
        <v>747</v>
      </c>
      <c r="F143" s="51" t="s">
        <v>828</v>
      </c>
      <c r="G143" s="54" t="s">
        <v>487</v>
      </c>
      <c r="H143" s="54" t="s">
        <v>488</v>
      </c>
      <c r="I143" s="51" t="s">
        <v>48</v>
      </c>
      <c r="J143" s="54" t="s">
        <v>793</v>
      </c>
      <c r="K143" s="67">
        <v>113.05</v>
      </c>
      <c r="L143" s="67">
        <v>36.375</v>
      </c>
      <c r="M143" s="51" t="s">
        <v>829</v>
      </c>
      <c r="N143" s="54" t="s">
        <v>52</v>
      </c>
      <c r="O143" s="51" t="s">
        <v>505</v>
      </c>
      <c r="P143" s="50">
        <v>93.49</v>
      </c>
      <c r="Q143" s="51" t="s">
        <v>206</v>
      </c>
      <c r="R143" s="50">
        <v>135</v>
      </c>
      <c r="S143" s="51" t="s">
        <v>206</v>
      </c>
      <c r="T143" s="51" t="s">
        <v>493</v>
      </c>
      <c r="U143" s="50">
        <v>36000</v>
      </c>
      <c r="V143" s="51" t="s">
        <v>494</v>
      </c>
      <c r="W143" s="75">
        <v>228.421212121212</v>
      </c>
      <c r="X143" s="75">
        <v>2290.90909090909</v>
      </c>
      <c r="Y143" s="75">
        <v>3606.06060606061</v>
      </c>
      <c r="Z143" s="75">
        <v>6278.78787878788</v>
      </c>
      <c r="AA143" s="85" t="s">
        <v>830</v>
      </c>
      <c r="AB143" s="75">
        <v>550000</v>
      </c>
      <c r="AC143" s="75">
        <f t="shared" ref="AC143:AF143" si="104">W13183*1.2</f>
        <v>0</v>
      </c>
      <c r="AD143" s="75">
        <f t="shared" si="104"/>
        <v>0</v>
      </c>
      <c r="AE143" s="75">
        <f t="shared" si="104"/>
        <v>0</v>
      </c>
      <c r="AF143" s="75">
        <f t="shared" si="104"/>
        <v>0</v>
      </c>
      <c r="AG143" s="85" t="s">
        <v>831</v>
      </c>
      <c r="AH143" s="75">
        <v>550000</v>
      </c>
      <c r="AI143" s="75">
        <f t="shared" ref="AI143:AL143" si="105">AC143</f>
        <v>0</v>
      </c>
      <c r="AJ143" s="75">
        <f t="shared" si="105"/>
        <v>0</v>
      </c>
      <c r="AK143" s="75">
        <f t="shared" si="105"/>
        <v>0</v>
      </c>
      <c r="AL143" s="75">
        <f t="shared" si="105"/>
        <v>0</v>
      </c>
      <c r="AM143" s="85" t="s">
        <v>832</v>
      </c>
      <c r="AN143" s="75">
        <v>550000</v>
      </c>
      <c r="AO143" s="75">
        <f t="shared" si="90"/>
        <v>0</v>
      </c>
      <c r="AP143" s="75">
        <f t="shared" si="91"/>
        <v>0</v>
      </c>
      <c r="AQ143" s="75">
        <f t="shared" si="92"/>
        <v>0</v>
      </c>
    </row>
    <row r="144" s="24" customFormat="1" ht="76" customHeight="1" spans="1:43">
      <c r="A144" s="45">
        <v>105</v>
      </c>
      <c r="B144" s="45">
        <v>2018</v>
      </c>
      <c r="C144" s="46" t="s">
        <v>791</v>
      </c>
      <c r="D144" s="92" t="s">
        <v>44</v>
      </c>
      <c r="E144" s="222" t="s">
        <v>747</v>
      </c>
      <c r="F144" s="49" t="s">
        <v>792</v>
      </c>
      <c r="G144" s="47" t="s">
        <v>487</v>
      </c>
      <c r="H144" s="47" t="s">
        <v>488</v>
      </c>
      <c r="I144" s="49" t="s">
        <v>48</v>
      </c>
      <c r="J144" s="47" t="s">
        <v>793</v>
      </c>
      <c r="K144" s="66">
        <v>113.05</v>
      </c>
      <c r="L144" s="66">
        <v>36.375</v>
      </c>
      <c r="M144" s="45" t="s">
        <v>833</v>
      </c>
      <c r="N144" s="47" t="s">
        <v>52</v>
      </c>
      <c r="O144" s="49" t="s">
        <v>834</v>
      </c>
      <c r="P144" s="45">
        <v>0.87</v>
      </c>
      <c r="Q144" s="49" t="s">
        <v>753</v>
      </c>
      <c r="R144" s="45" t="s">
        <v>835</v>
      </c>
      <c r="S144" s="49" t="s">
        <v>130</v>
      </c>
      <c r="T144" s="49" t="s">
        <v>493</v>
      </c>
      <c r="U144" s="93">
        <v>132294.1</v>
      </c>
      <c r="V144" s="49" t="s">
        <v>494</v>
      </c>
      <c r="W144" s="74">
        <v>60.64</v>
      </c>
      <c r="X144" s="74">
        <v>163.64</v>
      </c>
      <c r="Y144" s="74">
        <v>519.64</v>
      </c>
      <c r="Z144" s="74">
        <v>0</v>
      </c>
      <c r="AA144" s="79" t="s">
        <v>196</v>
      </c>
      <c r="AB144" s="74"/>
      <c r="AC144" s="96">
        <v>0</v>
      </c>
      <c r="AD144" s="96">
        <v>0</v>
      </c>
      <c r="AE144" s="96">
        <v>0</v>
      </c>
      <c r="AF144" s="96">
        <v>0</v>
      </c>
      <c r="AG144" s="79" t="s">
        <v>75</v>
      </c>
      <c r="AH144" s="74"/>
      <c r="AI144" s="74">
        <v>0</v>
      </c>
      <c r="AJ144" s="74">
        <v>0</v>
      </c>
      <c r="AK144" s="74">
        <v>0</v>
      </c>
      <c r="AL144" s="74">
        <v>0</v>
      </c>
      <c r="AM144" s="79" t="s">
        <v>76</v>
      </c>
      <c r="AN144" s="74"/>
      <c r="AO144" s="74">
        <v>0</v>
      </c>
      <c r="AP144" s="74">
        <v>0</v>
      </c>
      <c r="AQ144" s="74">
        <v>0</v>
      </c>
    </row>
    <row r="145" s="26" customFormat="1" ht="53" customHeight="1" spans="1:43">
      <c r="A145" s="45">
        <v>106</v>
      </c>
      <c r="B145" s="45">
        <v>2018</v>
      </c>
      <c r="C145" s="46" t="s">
        <v>836</v>
      </c>
      <c r="D145" s="92" t="s">
        <v>44</v>
      </c>
      <c r="E145" s="222" t="s">
        <v>747</v>
      </c>
      <c r="F145" s="49" t="s">
        <v>837</v>
      </c>
      <c r="G145" s="47" t="s">
        <v>487</v>
      </c>
      <c r="H145" s="47" t="s">
        <v>488</v>
      </c>
      <c r="I145" s="49" t="s">
        <v>48</v>
      </c>
      <c r="J145" s="47" t="s">
        <v>838</v>
      </c>
      <c r="K145" s="66">
        <v>113.112028</v>
      </c>
      <c r="L145" s="66">
        <v>36.324647</v>
      </c>
      <c r="M145" s="45" t="s">
        <v>839</v>
      </c>
      <c r="N145" s="47" t="s">
        <v>52</v>
      </c>
      <c r="O145" s="49" t="s">
        <v>510</v>
      </c>
      <c r="P145" s="45">
        <v>31.81</v>
      </c>
      <c r="Q145" s="49" t="s">
        <v>206</v>
      </c>
      <c r="R145" s="45">
        <v>100</v>
      </c>
      <c r="S145" s="49" t="s">
        <v>703</v>
      </c>
      <c r="T145" s="49" t="s">
        <v>840</v>
      </c>
      <c r="U145" s="93">
        <v>3.9</v>
      </c>
      <c r="V145" s="49" t="s">
        <v>206</v>
      </c>
      <c r="W145" s="82">
        <v>4157.85</v>
      </c>
      <c r="X145" s="82">
        <v>273.06</v>
      </c>
      <c r="Y145" s="82">
        <v>690.74</v>
      </c>
      <c r="Z145" s="82">
        <v>67.47</v>
      </c>
      <c r="AA145" s="79" t="s">
        <v>841</v>
      </c>
      <c r="AB145" s="74" t="s">
        <v>842</v>
      </c>
      <c r="AC145" s="82">
        <f t="shared" ref="AC145:AF145" si="106">W145*0.45*1.2</f>
        <v>2245.239</v>
      </c>
      <c r="AD145" s="82">
        <f t="shared" si="106"/>
        <v>147.4524</v>
      </c>
      <c r="AE145" s="82">
        <f t="shared" si="106"/>
        <v>372.9996</v>
      </c>
      <c r="AF145" s="82">
        <f t="shared" si="106"/>
        <v>36.4338</v>
      </c>
      <c r="AG145" s="79" t="s">
        <v>843</v>
      </c>
      <c r="AH145" s="74" t="s">
        <v>842</v>
      </c>
      <c r="AI145" s="82">
        <f t="shared" ref="AI145:AL145" si="107">AC145</f>
        <v>2245.239</v>
      </c>
      <c r="AJ145" s="82">
        <f t="shared" si="107"/>
        <v>147.4524</v>
      </c>
      <c r="AK145" s="82">
        <f t="shared" si="107"/>
        <v>372.9996</v>
      </c>
      <c r="AL145" s="82">
        <f t="shared" si="107"/>
        <v>36.4338</v>
      </c>
      <c r="AM145" s="79" t="s">
        <v>844</v>
      </c>
      <c r="AN145" s="74" t="s">
        <v>842</v>
      </c>
      <c r="AO145" s="82">
        <f>AI145</f>
        <v>2245.239</v>
      </c>
      <c r="AP145" s="82">
        <f>AJ145</f>
        <v>147.4524</v>
      </c>
      <c r="AQ145" s="82">
        <f>AK145</f>
        <v>372.9996</v>
      </c>
    </row>
    <row r="146" s="26" customFormat="1" ht="51" customHeight="1" spans="1:43">
      <c r="A146" s="45">
        <v>106</v>
      </c>
      <c r="B146" s="45">
        <v>2018</v>
      </c>
      <c r="C146" s="46" t="s">
        <v>836</v>
      </c>
      <c r="D146" s="92" t="s">
        <v>44</v>
      </c>
      <c r="E146" s="222" t="s">
        <v>747</v>
      </c>
      <c r="F146" s="49" t="s">
        <v>837</v>
      </c>
      <c r="G146" s="47" t="s">
        <v>487</v>
      </c>
      <c r="H146" s="47" t="s">
        <v>488</v>
      </c>
      <c r="I146" s="49" t="s">
        <v>48</v>
      </c>
      <c r="J146" s="47" t="s">
        <v>838</v>
      </c>
      <c r="K146" s="66">
        <v>113.112028</v>
      </c>
      <c r="L146" s="66">
        <v>36.324647</v>
      </c>
      <c r="M146" s="45" t="s">
        <v>845</v>
      </c>
      <c r="N146" s="47" t="s">
        <v>52</v>
      </c>
      <c r="O146" s="49" t="s">
        <v>510</v>
      </c>
      <c r="P146" s="45">
        <v>32.56</v>
      </c>
      <c r="Q146" s="49" t="s">
        <v>206</v>
      </c>
      <c r="R146" s="45">
        <v>100</v>
      </c>
      <c r="S146" s="49" t="s">
        <v>703</v>
      </c>
      <c r="T146" s="49" t="s">
        <v>512</v>
      </c>
      <c r="U146" s="93">
        <v>1.30790071236438</v>
      </c>
      <c r="V146" s="49" t="s">
        <v>206</v>
      </c>
      <c r="W146" s="94"/>
      <c r="X146" s="94"/>
      <c r="Y146" s="94"/>
      <c r="Z146" s="94"/>
      <c r="AA146" s="74"/>
      <c r="AB146" s="74"/>
      <c r="AC146" s="94"/>
      <c r="AD146" s="94"/>
      <c r="AE146" s="94"/>
      <c r="AF146" s="94"/>
      <c r="AG146" s="74"/>
      <c r="AH146" s="74"/>
      <c r="AI146" s="94"/>
      <c r="AJ146" s="94"/>
      <c r="AK146" s="94"/>
      <c r="AL146" s="94"/>
      <c r="AM146" s="74"/>
      <c r="AN146" s="74"/>
      <c r="AO146" s="94"/>
      <c r="AP146" s="94"/>
      <c r="AQ146" s="94"/>
    </row>
    <row r="147" s="26" customFormat="1" ht="51" customHeight="1" spans="1:43">
      <c r="A147" s="45">
        <v>106</v>
      </c>
      <c r="B147" s="45">
        <v>2018</v>
      </c>
      <c r="C147" s="46" t="s">
        <v>836</v>
      </c>
      <c r="D147" s="92" t="s">
        <v>44</v>
      </c>
      <c r="E147" s="222" t="s">
        <v>747</v>
      </c>
      <c r="F147" s="49" t="s">
        <v>837</v>
      </c>
      <c r="G147" s="47" t="s">
        <v>487</v>
      </c>
      <c r="H147" s="47" t="s">
        <v>488</v>
      </c>
      <c r="I147" s="49" t="s">
        <v>48</v>
      </c>
      <c r="J147" s="47" t="s">
        <v>838</v>
      </c>
      <c r="K147" s="66">
        <v>113.112028</v>
      </c>
      <c r="L147" s="66">
        <v>36.324647</v>
      </c>
      <c r="M147" s="45" t="s">
        <v>846</v>
      </c>
      <c r="N147" s="47" t="s">
        <v>52</v>
      </c>
      <c r="O147" s="49" t="s">
        <v>503</v>
      </c>
      <c r="P147" s="45">
        <v>24.63</v>
      </c>
      <c r="Q147" s="49" t="s">
        <v>206</v>
      </c>
      <c r="R147" s="45">
        <v>75</v>
      </c>
      <c r="S147" s="49" t="s">
        <v>703</v>
      </c>
      <c r="T147" s="49" t="s">
        <v>512</v>
      </c>
      <c r="U147" s="93">
        <v>1.76760603058324</v>
      </c>
      <c r="V147" s="49" t="s">
        <v>206</v>
      </c>
      <c r="W147" s="94"/>
      <c r="X147" s="94"/>
      <c r="Y147" s="94"/>
      <c r="Z147" s="94"/>
      <c r="AA147" s="74"/>
      <c r="AB147" s="74"/>
      <c r="AC147" s="94"/>
      <c r="AD147" s="94"/>
      <c r="AE147" s="94"/>
      <c r="AF147" s="94"/>
      <c r="AG147" s="74"/>
      <c r="AH147" s="74"/>
      <c r="AI147" s="94"/>
      <c r="AJ147" s="94"/>
      <c r="AK147" s="94"/>
      <c r="AL147" s="94"/>
      <c r="AM147" s="74"/>
      <c r="AN147" s="74"/>
      <c r="AO147" s="94"/>
      <c r="AP147" s="94"/>
      <c r="AQ147" s="94"/>
    </row>
    <row r="148" s="26" customFormat="1" ht="45" customHeight="1" spans="1:43">
      <c r="A148" s="45">
        <v>106</v>
      </c>
      <c r="B148" s="45">
        <v>2018</v>
      </c>
      <c r="C148" s="46" t="s">
        <v>836</v>
      </c>
      <c r="D148" s="92" t="s">
        <v>44</v>
      </c>
      <c r="E148" s="222" t="s">
        <v>747</v>
      </c>
      <c r="F148" s="49" t="s">
        <v>837</v>
      </c>
      <c r="G148" s="47" t="s">
        <v>487</v>
      </c>
      <c r="H148" s="47" t="s">
        <v>488</v>
      </c>
      <c r="I148" s="49" t="s">
        <v>48</v>
      </c>
      <c r="J148" s="47" t="s">
        <v>838</v>
      </c>
      <c r="K148" s="66">
        <v>113.112028</v>
      </c>
      <c r="L148" s="66">
        <v>36.324647</v>
      </c>
      <c r="M148" s="45" t="s">
        <v>847</v>
      </c>
      <c r="N148" s="47" t="s">
        <v>52</v>
      </c>
      <c r="O148" s="49" t="s">
        <v>503</v>
      </c>
      <c r="P148" s="45">
        <v>22.43</v>
      </c>
      <c r="Q148" s="49" t="s">
        <v>206</v>
      </c>
      <c r="R148" s="45">
        <v>75</v>
      </c>
      <c r="S148" s="49" t="s">
        <v>703</v>
      </c>
      <c r="T148" s="49" t="s">
        <v>848</v>
      </c>
      <c r="U148" s="95" t="s">
        <v>849</v>
      </c>
      <c r="V148" s="49" t="s">
        <v>94</v>
      </c>
      <c r="W148" s="94"/>
      <c r="X148" s="94"/>
      <c r="Y148" s="94"/>
      <c r="Z148" s="94"/>
      <c r="AA148" s="74"/>
      <c r="AB148" s="74"/>
      <c r="AC148" s="94"/>
      <c r="AD148" s="94"/>
      <c r="AE148" s="94"/>
      <c r="AF148" s="94"/>
      <c r="AG148" s="74"/>
      <c r="AH148" s="74"/>
      <c r="AI148" s="94"/>
      <c r="AJ148" s="94"/>
      <c r="AK148" s="94"/>
      <c r="AL148" s="94"/>
      <c r="AM148" s="74"/>
      <c r="AN148" s="74"/>
      <c r="AO148" s="94"/>
      <c r="AP148" s="94"/>
      <c r="AQ148" s="94"/>
    </row>
    <row r="149" s="25" customFormat="1" ht="45" customHeight="1" spans="1:43">
      <c r="A149" s="45">
        <v>106</v>
      </c>
      <c r="B149" s="45">
        <v>2018</v>
      </c>
      <c r="C149" s="46" t="s">
        <v>836</v>
      </c>
      <c r="D149" s="92" t="s">
        <v>44</v>
      </c>
      <c r="E149" s="222" t="s">
        <v>747</v>
      </c>
      <c r="F149" s="49" t="s">
        <v>837</v>
      </c>
      <c r="G149" s="47" t="s">
        <v>487</v>
      </c>
      <c r="H149" s="47" t="s">
        <v>488</v>
      </c>
      <c r="I149" s="49" t="s">
        <v>48</v>
      </c>
      <c r="J149" s="47" t="s">
        <v>838</v>
      </c>
      <c r="K149" s="66">
        <v>113.112028</v>
      </c>
      <c r="L149" s="66">
        <v>36.324647</v>
      </c>
      <c r="M149" s="45" t="s">
        <v>850</v>
      </c>
      <c r="N149" s="47" t="s">
        <v>52</v>
      </c>
      <c r="O149" s="49" t="s">
        <v>851</v>
      </c>
      <c r="P149" s="45">
        <v>50</v>
      </c>
      <c r="Q149" s="49" t="s">
        <v>206</v>
      </c>
      <c r="R149" s="45">
        <v>60</v>
      </c>
      <c r="S149" s="49" t="s">
        <v>206</v>
      </c>
      <c r="T149" s="45"/>
      <c r="U149" s="93"/>
      <c r="V149" s="45"/>
      <c r="W149" s="94"/>
      <c r="X149" s="94"/>
      <c r="Y149" s="94"/>
      <c r="Z149" s="94"/>
      <c r="AA149" s="74"/>
      <c r="AB149" s="74"/>
      <c r="AC149" s="94"/>
      <c r="AD149" s="94"/>
      <c r="AE149" s="94"/>
      <c r="AF149" s="94"/>
      <c r="AG149" s="74"/>
      <c r="AH149" s="74"/>
      <c r="AI149" s="94"/>
      <c r="AJ149" s="94"/>
      <c r="AK149" s="94"/>
      <c r="AL149" s="94"/>
      <c r="AM149" s="74"/>
      <c r="AN149" s="74"/>
      <c r="AO149" s="94"/>
      <c r="AP149" s="94"/>
      <c r="AQ149" s="94"/>
    </row>
    <row r="150" s="25" customFormat="1" ht="36" customHeight="1" spans="1:43">
      <c r="A150" s="45">
        <v>106</v>
      </c>
      <c r="B150" s="45">
        <v>2018</v>
      </c>
      <c r="C150" s="46" t="s">
        <v>836</v>
      </c>
      <c r="D150" s="92" t="s">
        <v>44</v>
      </c>
      <c r="E150" s="222" t="s">
        <v>747</v>
      </c>
      <c r="F150" s="49" t="s">
        <v>837</v>
      </c>
      <c r="G150" s="47" t="s">
        <v>487</v>
      </c>
      <c r="H150" s="47" t="s">
        <v>488</v>
      </c>
      <c r="I150" s="49" t="s">
        <v>48</v>
      </c>
      <c r="J150" s="47" t="s">
        <v>838</v>
      </c>
      <c r="K150" s="66">
        <v>113.112028</v>
      </c>
      <c r="L150" s="66">
        <v>36.324647</v>
      </c>
      <c r="M150" s="45" t="s">
        <v>852</v>
      </c>
      <c r="N150" s="47" t="s">
        <v>52</v>
      </c>
      <c r="O150" s="49" t="s">
        <v>851</v>
      </c>
      <c r="P150" s="45">
        <v>50</v>
      </c>
      <c r="Q150" s="49" t="s">
        <v>206</v>
      </c>
      <c r="R150" s="45">
        <v>60</v>
      </c>
      <c r="S150" s="49" t="s">
        <v>206</v>
      </c>
      <c r="T150" s="45"/>
      <c r="U150" s="93"/>
      <c r="V150" s="45"/>
      <c r="W150" s="94"/>
      <c r="X150" s="94"/>
      <c r="Y150" s="94"/>
      <c r="Z150" s="94"/>
      <c r="AA150" s="74"/>
      <c r="AB150" s="74"/>
      <c r="AC150" s="94"/>
      <c r="AD150" s="94"/>
      <c r="AE150" s="94"/>
      <c r="AF150" s="94"/>
      <c r="AG150" s="74"/>
      <c r="AH150" s="74"/>
      <c r="AI150" s="94"/>
      <c r="AJ150" s="94"/>
      <c r="AK150" s="94"/>
      <c r="AL150" s="94"/>
      <c r="AM150" s="74"/>
      <c r="AN150" s="74"/>
      <c r="AO150" s="94"/>
      <c r="AP150" s="94"/>
      <c r="AQ150" s="94"/>
    </row>
    <row r="151" s="26" customFormat="1" ht="43" customHeight="1" spans="1:43">
      <c r="A151" s="45">
        <v>106</v>
      </c>
      <c r="B151" s="45">
        <v>2018</v>
      </c>
      <c r="C151" s="46" t="s">
        <v>836</v>
      </c>
      <c r="D151" s="92" t="s">
        <v>44</v>
      </c>
      <c r="E151" s="222" t="s">
        <v>747</v>
      </c>
      <c r="F151" s="49" t="s">
        <v>837</v>
      </c>
      <c r="G151" s="47" t="s">
        <v>487</v>
      </c>
      <c r="H151" s="47" t="s">
        <v>488</v>
      </c>
      <c r="I151" s="49" t="s">
        <v>48</v>
      </c>
      <c r="J151" s="47" t="s">
        <v>838</v>
      </c>
      <c r="K151" s="66">
        <v>113.112028</v>
      </c>
      <c r="L151" s="66">
        <v>36.324647</v>
      </c>
      <c r="M151" s="45" t="s">
        <v>853</v>
      </c>
      <c r="N151" s="47" t="s">
        <v>52</v>
      </c>
      <c r="O151" s="49" t="s">
        <v>811</v>
      </c>
      <c r="P151" s="45">
        <v>22.93</v>
      </c>
      <c r="Q151" s="49" t="s">
        <v>206</v>
      </c>
      <c r="R151" s="45">
        <v>75</v>
      </c>
      <c r="S151" s="49" t="s">
        <v>703</v>
      </c>
      <c r="T151" s="49" t="s">
        <v>493</v>
      </c>
      <c r="U151" s="93">
        <v>2409</v>
      </c>
      <c r="V151" s="49" t="s">
        <v>94</v>
      </c>
      <c r="W151" s="94"/>
      <c r="X151" s="94"/>
      <c r="Y151" s="94"/>
      <c r="Z151" s="94"/>
      <c r="AA151" s="74"/>
      <c r="AB151" s="74"/>
      <c r="AC151" s="94"/>
      <c r="AD151" s="94"/>
      <c r="AE151" s="94"/>
      <c r="AF151" s="94"/>
      <c r="AG151" s="74"/>
      <c r="AH151" s="74"/>
      <c r="AI151" s="94"/>
      <c r="AJ151" s="94"/>
      <c r="AK151" s="94"/>
      <c r="AL151" s="94"/>
      <c r="AM151" s="74"/>
      <c r="AN151" s="74"/>
      <c r="AO151" s="94"/>
      <c r="AP151" s="94"/>
      <c r="AQ151" s="94"/>
    </row>
    <row r="152" s="26" customFormat="1" ht="41" customHeight="1" spans="1:43">
      <c r="A152" s="45">
        <v>106</v>
      </c>
      <c r="B152" s="45">
        <v>2018</v>
      </c>
      <c r="C152" s="46" t="s">
        <v>836</v>
      </c>
      <c r="D152" s="92" t="s">
        <v>44</v>
      </c>
      <c r="E152" s="222" t="s">
        <v>747</v>
      </c>
      <c r="F152" s="49" t="s">
        <v>837</v>
      </c>
      <c r="G152" s="47" t="s">
        <v>487</v>
      </c>
      <c r="H152" s="47" t="s">
        <v>488</v>
      </c>
      <c r="I152" s="49" t="s">
        <v>48</v>
      </c>
      <c r="J152" s="47" t="s">
        <v>838</v>
      </c>
      <c r="K152" s="66">
        <v>113.112028</v>
      </c>
      <c r="L152" s="66">
        <v>36.324647</v>
      </c>
      <c r="M152" s="45" t="s">
        <v>854</v>
      </c>
      <c r="N152" s="47" t="s">
        <v>52</v>
      </c>
      <c r="O152" s="49" t="s">
        <v>811</v>
      </c>
      <c r="P152" s="45">
        <v>21.6</v>
      </c>
      <c r="Q152" s="49" t="s">
        <v>206</v>
      </c>
      <c r="R152" s="45">
        <v>75</v>
      </c>
      <c r="S152" s="49" t="s">
        <v>703</v>
      </c>
      <c r="T152" s="49" t="s">
        <v>493</v>
      </c>
      <c r="U152" s="93">
        <v>13647587.6</v>
      </c>
      <c r="V152" s="49" t="s">
        <v>126</v>
      </c>
      <c r="W152" s="94"/>
      <c r="X152" s="94"/>
      <c r="Y152" s="94"/>
      <c r="Z152" s="94"/>
      <c r="AA152" s="74"/>
      <c r="AB152" s="74"/>
      <c r="AC152" s="94"/>
      <c r="AD152" s="94"/>
      <c r="AE152" s="94"/>
      <c r="AF152" s="94"/>
      <c r="AG152" s="74"/>
      <c r="AH152" s="74"/>
      <c r="AI152" s="94"/>
      <c r="AJ152" s="94"/>
      <c r="AK152" s="94"/>
      <c r="AL152" s="94"/>
      <c r="AM152" s="74"/>
      <c r="AN152" s="74"/>
      <c r="AO152" s="94"/>
      <c r="AP152" s="94"/>
      <c r="AQ152" s="94"/>
    </row>
    <row r="153" s="25" customFormat="1" ht="30" customHeight="1" spans="1:43">
      <c r="A153" s="45">
        <v>106</v>
      </c>
      <c r="B153" s="45">
        <v>2018</v>
      </c>
      <c r="C153" s="46" t="s">
        <v>836</v>
      </c>
      <c r="D153" s="92" t="s">
        <v>44</v>
      </c>
      <c r="E153" s="222" t="s">
        <v>747</v>
      </c>
      <c r="F153" s="49" t="s">
        <v>837</v>
      </c>
      <c r="G153" s="47" t="s">
        <v>487</v>
      </c>
      <c r="H153" s="47" t="s">
        <v>488</v>
      </c>
      <c r="I153" s="49" t="s">
        <v>48</v>
      </c>
      <c r="J153" s="47" t="s">
        <v>838</v>
      </c>
      <c r="K153" s="66">
        <v>113.112028</v>
      </c>
      <c r="L153" s="66">
        <v>36.324647</v>
      </c>
      <c r="M153" s="45" t="s">
        <v>855</v>
      </c>
      <c r="N153" s="59"/>
      <c r="O153" s="45"/>
      <c r="P153" s="45"/>
      <c r="Q153" s="45"/>
      <c r="R153" s="45"/>
      <c r="S153" s="45"/>
      <c r="T153" s="45"/>
      <c r="U153" s="93"/>
      <c r="V153" s="45"/>
      <c r="W153" s="94"/>
      <c r="X153" s="94"/>
      <c r="Y153" s="94"/>
      <c r="Z153" s="94"/>
      <c r="AA153" s="74"/>
      <c r="AB153" s="74"/>
      <c r="AC153" s="94"/>
      <c r="AD153" s="94"/>
      <c r="AE153" s="94"/>
      <c r="AF153" s="94"/>
      <c r="AG153" s="74"/>
      <c r="AH153" s="74"/>
      <c r="AI153" s="94"/>
      <c r="AJ153" s="94"/>
      <c r="AK153" s="94"/>
      <c r="AL153" s="94"/>
      <c r="AM153" s="74"/>
      <c r="AN153" s="74"/>
      <c r="AO153" s="94"/>
      <c r="AP153" s="94"/>
      <c r="AQ153" s="94"/>
    </row>
    <row r="154" s="26" customFormat="1" ht="36" customHeight="1" spans="1:43">
      <c r="A154" s="45">
        <v>106</v>
      </c>
      <c r="B154" s="45">
        <v>2018</v>
      </c>
      <c r="C154" s="46" t="s">
        <v>836</v>
      </c>
      <c r="D154" s="92" t="s">
        <v>44</v>
      </c>
      <c r="E154" s="222" t="s">
        <v>747</v>
      </c>
      <c r="F154" s="49" t="s">
        <v>837</v>
      </c>
      <c r="G154" s="47" t="s">
        <v>487</v>
      </c>
      <c r="H154" s="47" t="s">
        <v>488</v>
      </c>
      <c r="I154" s="49" t="s">
        <v>48</v>
      </c>
      <c r="J154" s="47" t="s">
        <v>856</v>
      </c>
      <c r="K154" s="66">
        <v>113.119133</v>
      </c>
      <c r="L154" s="66">
        <v>36.316314</v>
      </c>
      <c r="M154" s="49" t="s">
        <v>857</v>
      </c>
      <c r="N154" s="47" t="s">
        <v>52</v>
      </c>
      <c r="O154" s="49" t="s">
        <v>858</v>
      </c>
      <c r="P154" s="45">
        <v>15.12</v>
      </c>
      <c r="Q154" s="49" t="s">
        <v>206</v>
      </c>
      <c r="R154" s="45">
        <v>60</v>
      </c>
      <c r="S154" s="49" t="s">
        <v>703</v>
      </c>
      <c r="T154" s="49" t="s">
        <v>493</v>
      </c>
      <c r="U154" s="45">
        <v>7561</v>
      </c>
      <c r="V154" s="49" t="s">
        <v>94</v>
      </c>
      <c r="W154" s="84"/>
      <c r="X154" s="84"/>
      <c r="Y154" s="84"/>
      <c r="Z154" s="84"/>
      <c r="AA154" s="74"/>
      <c r="AB154" s="74"/>
      <c r="AC154" s="84"/>
      <c r="AD154" s="84"/>
      <c r="AE154" s="84"/>
      <c r="AF154" s="84"/>
      <c r="AG154" s="74"/>
      <c r="AH154" s="74"/>
      <c r="AI154" s="84"/>
      <c r="AJ154" s="84"/>
      <c r="AK154" s="84"/>
      <c r="AL154" s="84"/>
      <c r="AM154" s="74"/>
      <c r="AN154" s="74"/>
      <c r="AO154" s="84"/>
      <c r="AP154" s="84"/>
      <c r="AQ154" s="84"/>
    </row>
    <row r="155" s="26" customFormat="1" ht="84" customHeight="1" spans="1:43">
      <c r="A155" s="50">
        <v>107</v>
      </c>
      <c r="B155" s="50">
        <v>2018</v>
      </c>
      <c r="C155" s="51" t="s">
        <v>859</v>
      </c>
      <c r="D155" s="92" t="s">
        <v>44</v>
      </c>
      <c r="E155" s="223" t="s">
        <v>747</v>
      </c>
      <c r="F155" s="51" t="s">
        <v>780</v>
      </c>
      <c r="G155" s="54" t="s">
        <v>648</v>
      </c>
      <c r="H155" s="54" t="s">
        <v>649</v>
      </c>
      <c r="I155" s="51" t="s">
        <v>48</v>
      </c>
      <c r="J155" s="54" t="s">
        <v>860</v>
      </c>
      <c r="K155" s="67">
        <v>113.209722</v>
      </c>
      <c r="L155" s="67">
        <v>36.441667</v>
      </c>
      <c r="M155" s="50" t="s">
        <v>861</v>
      </c>
      <c r="N155" s="54" t="s">
        <v>52</v>
      </c>
      <c r="O155" s="51" t="s">
        <v>505</v>
      </c>
      <c r="P155" s="50">
        <v>23.41</v>
      </c>
      <c r="Q155" s="51" t="s">
        <v>206</v>
      </c>
      <c r="R155" s="50">
        <v>60</v>
      </c>
      <c r="S155" s="51" t="s">
        <v>862</v>
      </c>
      <c r="T155" s="51" t="s">
        <v>651</v>
      </c>
      <c r="U155" s="50">
        <v>31.6089</v>
      </c>
      <c r="V155" s="51" t="s">
        <v>206</v>
      </c>
      <c r="W155" s="75">
        <v>145.176915411579</v>
      </c>
      <c r="X155" s="75">
        <v>38.4561818181818</v>
      </c>
      <c r="Y155" s="75">
        <v>1210.65757575758</v>
      </c>
      <c r="Z155" s="75">
        <v>2107.96848484848</v>
      </c>
      <c r="AA155" s="85" t="s">
        <v>863</v>
      </c>
      <c r="AB155" s="75">
        <v>60000</v>
      </c>
      <c r="AC155" s="75">
        <f t="shared" ref="AC155:AF155" si="108">W155/2*1.2</f>
        <v>87.1061492469474</v>
      </c>
      <c r="AD155" s="75">
        <f t="shared" si="108"/>
        <v>23.0737090909091</v>
      </c>
      <c r="AE155" s="75">
        <f t="shared" si="108"/>
        <v>726.394545454548</v>
      </c>
      <c r="AF155" s="75">
        <f t="shared" si="108"/>
        <v>1264.78109090909</v>
      </c>
      <c r="AG155" s="85" t="s">
        <v>864</v>
      </c>
      <c r="AH155" s="75">
        <v>30000</v>
      </c>
      <c r="AI155" s="75">
        <f t="shared" ref="AI155:AL155" si="109">AC155</f>
        <v>87.1061492469474</v>
      </c>
      <c r="AJ155" s="75">
        <f t="shared" si="109"/>
        <v>23.0737090909091</v>
      </c>
      <c r="AK155" s="75">
        <f t="shared" si="109"/>
        <v>726.394545454548</v>
      </c>
      <c r="AL155" s="75">
        <f t="shared" si="109"/>
        <v>1264.78109090909</v>
      </c>
      <c r="AM155" s="85" t="s">
        <v>865</v>
      </c>
      <c r="AN155" s="75">
        <v>30000</v>
      </c>
      <c r="AO155" s="75">
        <f>AI155</f>
        <v>87.1061492469474</v>
      </c>
      <c r="AP155" s="75">
        <f>AJ155</f>
        <v>23.0737090909091</v>
      </c>
      <c r="AQ155" s="75">
        <f>AK155</f>
        <v>726.394545454548</v>
      </c>
    </row>
    <row r="156" s="26" customFormat="1" ht="72" customHeight="1" spans="1:43">
      <c r="A156" s="50">
        <v>108</v>
      </c>
      <c r="B156" s="50">
        <v>2018</v>
      </c>
      <c r="C156" s="51" t="s">
        <v>866</v>
      </c>
      <c r="D156" s="92" t="s">
        <v>44</v>
      </c>
      <c r="E156" s="223" t="s">
        <v>747</v>
      </c>
      <c r="F156" s="51" t="s">
        <v>867</v>
      </c>
      <c r="G156" s="54" t="s">
        <v>648</v>
      </c>
      <c r="H156" s="54" t="s">
        <v>649</v>
      </c>
      <c r="I156" s="51" t="s">
        <v>48</v>
      </c>
      <c r="J156" s="54" t="s">
        <v>868</v>
      </c>
      <c r="K156" s="67">
        <v>113.003333</v>
      </c>
      <c r="L156" s="67">
        <v>36.411944</v>
      </c>
      <c r="M156" s="50" t="s">
        <v>869</v>
      </c>
      <c r="N156" s="54" t="s">
        <v>52</v>
      </c>
      <c r="O156" s="51" t="s">
        <v>505</v>
      </c>
      <c r="P156" s="50">
        <v>19</v>
      </c>
      <c r="Q156" s="51" t="s">
        <v>206</v>
      </c>
      <c r="R156" s="50">
        <v>60</v>
      </c>
      <c r="S156" s="51" t="s">
        <v>862</v>
      </c>
      <c r="T156" s="51" t="s">
        <v>128</v>
      </c>
      <c r="U156" s="50">
        <v>1920</v>
      </c>
      <c r="V156" s="51" t="s">
        <v>130</v>
      </c>
      <c r="W156" s="75">
        <v>495.07386666667</v>
      </c>
      <c r="X156" s="75">
        <v>51.372</v>
      </c>
      <c r="Y156" s="75">
        <v>1617.26666666667</v>
      </c>
      <c r="Z156" s="75">
        <v>1407.97333333333</v>
      </c>
      <c r="AA156" s="85" t="s">
        <v>863</v>
      </c>
      <c r="AB156" s="75">
        <v>30000</v>
      </c>
      <c r="AC156" s="75">
        <f t="shared" ref="AC156:AF156" si="110">W156/2*1.2</f>
        <v>297.044320000002</v>
      </c>
      <c r="AD156" s="75">
        <f t="shared" si="110"/>
        <v>30.8232</v>
      </c>
      <c r="AE156" s="75">
        <f t="shared" si="110"/>
        <v>970.360000000002</v>
      </c>
      <c r="AF156" s="75">
        <f t="shared" si="110"/>
        <v>844.783999999998</v>
      </c>
      <c r="AG156" s="85" t="s">
        <v>864</v>
      </c>
      <c r="AH156" s="75">
        <v>30000</v>
      </c>
      <c r="AI156" s="75">
        <f t="shared" ref="AI156:AL156" si="111">AC156</f>
        <v>297.044320000002</v>
      </c>
      <c r="AJ156" s="75">
        <f t="shared" si="111"/>
        <v>30.8232</v>
      </c>
      <c r="AK156" s="75">
        <f t="shared" si="111"/>
        <v>970.360000000002</v>
      </c>
      <c r="AL156" s="75">
        <f t="shared" si="111"/>
        <v>844.783999999998</v>
      </c>
      <c r="AM156" s="85" t="s">
        <v>865</v>
      </c>
      <c r="AN156" s="75">
        <v>30000</v>
      </c>
      <c r="AO156" s="75">
        <v>87.1061492469476</v>
      </c>
      <c r="AP156" s="75">
        <v>23.0737090909091</v>
      </c>
      <c r="AQ156" s="75">
        <v>726.394545454545</v>
      </c>
    </row>
    <row r="157" s="26" customFormat="1" ht="87" customHeight="1" spans="1:43">
      <c r="A157" s="50">
        <v>109</v>
      </c>
      <c r="B157" s="50">
        <v>2018</v>
      </c>
      <c r="C157" s="51" t="s">
        <v>870</v>
      </c>
      <c r="D157" s="92" t="s">
        <v>44</v>
      </c>
      <c r="E157" s="223" t="s">
        <v>747</v>
      </c>
      <c r="F157" s="51" t="s">
        <v>867</v>
      </c>
      <c r="G157" s="54" t="s">
        <v>648</v>
      </c>
      <c r="H157" s="54" t="s">
        <v>649</v>
      </c>
      <c r="I157" s="51" t="s">
        <v>48</v>
      </c>
      <c r="J157" s="54" t="s">
        <v>871</v>
      </c>
      <c r="K157" s="67">
        <v>113.020556</v>
      </c>
      <c r="L157" s="67">
        <v>36.4025</v>
      </c>
      <c r="M157" s="50" t="s">
        <v>869</v>
      </c>
      <c r="N157" s="54" t="s">
        <v>52</v>
      </c>
      <c r="O157" s="51" t="s">
        <v>505</v>
      </c>
      <c r="P157" s="50">
        <v>41</v>
      </c>
      <c r="Q157" s="51" t="s">
        <v>206</v>
      </c>
      <c r="R157" s="50">
        <v>130</v>
      </c>
      <c r="S157" s="51" t="s">
        <v>862</v>
      </c>
      <c r="T157" s="51" t="s">
        <v>651</v>
      </c>
      <c r="U157" s="50">
        <v>100.33</v>
      </c>
      <c r="V157" s="51" t="s">
        <v>206</v>
      </c>
      <c r="W157" s="75">
        <v>973.596799936342</v>
      </c>
      <c r="X157" s="75">
        <v>278.425636363636</v>
      </c>
      <c r="Y157" s="75">
        <v>438.262575757576</v>
      </c>
      <c r="Z157" s="75">
        <v>7000.84848484845</v>
      </c>
      <c r="AA157" s="85" t="s">
        <v>830</v>
      </c>
      <c r="AB157" s="75">
        <v>60000</v>
      </c>
      <c r="AC157" s="75">
        <f t="shared" ref="AC157:AF157" si="112">W157/2*1.2</f>
        <v>584.158079961805</v>
      </c>
      <c r="AD157" s="75">
        <f t="shared" si="112"/>
        <v>167.055381818182</v>
      </c>
      <c r="AE157" s="75">
        <f t="shared" si="112"/>
        <v>262.957545454546</v>
      </c>
      <c r="AF157" s="75">
        <f t="shared" si="112"/>
        <v>4200.50909090907</v>
      </c>
      <c r="AG157" s="85" t="s">
        <v>831</v>
      </c>
      <c r="AH157" s="75">
        <v>60000</v>
      </c>
      <c r="AI157" s="75">
        <f t="shared" ref="AI157:AL157" si="113">AC157</f>
        <v>584.158079961805</v>
      </c>
      <c r="AJ157" s="75">
        <f t="shared" si="113"/>
        <v>167.055381818182</v>
      </c>
      <c r="AK157" s="75">
        <f t="shared" si="113"/>
        <v>262.957545454546</v>
      </c>
      <c r="AL157" s="75">
        <f t="shared" si="113"/>
        <v>4200.50909090907</v>
      </c>
      <c r="AM157" s="85" t="s">
        <v>832</v>
      </c>
      <c r="AN157" s="75">
        <v>60000</v>
      </c>
      <c r="AO157" s="75">
        <v>297.044320000002</v>
      </c>
      <c r="AP157" s="75">
        <v>30.8232</v>
      </c>
      <c r="AQ157" s="75">
        <v>970.36</v>
      </c>
    </row>
    <row r="158" s="25" customFormat="1" ht="71" customHeight="1" spans="1:43">
      <c r="A158" s="45">
        <v>110</v>
      </c>
      <c r="B158" s="45">
        <v>2018</v>
      </c>
      <c r="C158" s="49" t="s">
        <v>872</v>
      </c>
      <c r="D158" s="92" t="s">
        <v>44</v>
      </c>
      <c r="E158" s="222" t="s">
        <v>747</v>
      </c>
      <c r="F158" s="49" t="s">
        <v>873</v>
      </c>
      <c r="G158" s="47" t="s">
        <v>233</v>
      </c>
      <c r="H158" s="47" t="s">
        <v>47</v>
      </c>
      <c r="I158" s="49" t="s">
        <v>52</v>
      </c>
      <c r="J158" s="47" t="s">
        <v>874</v>
      </c>
      <c r="K158" s="66">
        <v>113.020556</v>
      </c>
      <c r="L158" s="66">
        <v>36.4025</v>
      </c>
      <c r="M158" s="49" t="s">
        <v>875</v>
      </c>
      <c r="N158" s="47" t="s">
        <v>52</v>
      </c>
      <c r="O158" s="49" t="s">
        <v>876</v>
      </c>
      <c r="P158" s="45" t="s">
        <v>796</v>
      </c>
      <c r="Q158" s="49" t="s">
        <v>206</v>
      </c>
      <c r="R158" s="45">
        <v>20</v>
      </c>
      <c r="S158" s="49" t="s">
        <v>206</v>
      </c>
      <c r="T158" s="49" t="s">
        <v>790</v>
      </c>
      <c r="U158" s="45">
        <v>0</v>
      </c>
      <c r="V158" s="49" t="s">
        <v>206</v>
      </c>
      <c r="W158" s="74">
        <v>0</v>
      </c>
      <c r="X158" s="74">
        <v>400</v>
      </c>
      <c r="Y158" s="74">
        <v>0</v>
      </c>
      <c r="Z158" s="74">
        <v>0</v>
      </c>
      <c r="AA158" s="79" t="s">
        <v>207</v>
      </c>
      <c r="AB158" s="74"/>
      <c r="AC158" s="74">
        <f t="shared" ref="AC158:AF158" si="114">W158/2*1.2</f>
        <v>0</v>
      </c>
      <c r="AD158" s="74">
        <f t="shared" si="114"/>
        <v>240</v>
      </c>
      <c r="AE158" s="74">
        <f t="shared" si="114"/>
        <v>0</v>
      </c>
      <c r="AF158" s="74">
        <f t="shared" si="114"/>
        <v>0</v>
      </c>
      <c r="AG158" s="79" t="s">
        <v>208</v>
      </c>
      <c r="AH158" s="74"/>
      <c r="AI158" s="74">
        <f t="shared" ref="AI158:AL158" si="115">AC158</f>
        <v>0</v>
      </c>
      <c r="AJ158" s="74">
        <f t="shared" si="115"/>
        <v>240</v>
      </c>
      <c r="AK158" s="74">
        <f t="shared" si="115"/>
        <v>0</v>
      </c>
      <c r="AL158" s="74">
        <f t="shared" si="115"/>
        <v>0</v>
      </c>
      <c r="AM158" s="79" t="s">
        <v>209</v>
      </c>
      <c r="AN158" s="74"/>
      <c r="AO158" s="74">
        <f>AI158</f>
        <v>0</v>
      </c>
      <c r="AP158" s="74">
        <f>AJ158</f>
        <v>240</v>
      </c>
      <c r="AQ158" s="74">
        <f>AK158</f>
        <v>0</v>
      </c>
    </row>
    <row r="159" s="24" customFormat="1" ht="75" customHeight="1" spans="1:43">
      <c r="A159" s="45">
        <v>111</v>
      </c>
      <c r="B159" s="45">
        <v>2018</v>
      </c>
      <c r="C159" s="49" t="s">
        <v>877</v>
      </c>
      <c r="D159" s="92" t="s">
        <v>44</v>
      </c>
      <c r="E159" s="222" t="s">
        <v>747</v>
      </c>
      <c r="F159" s="49" t="s">
        <v>873</v>
      </c>
      <c r="G159" s="47" t="s">
        <v>233</v>
      </c>
      <c r="H159" s="47" t="s">
        <v>47</v>
      </c>
      <c r="I159" s="49" t="s">
        <v>52</v>
      </c>
      <c r="J159" s="47" t="s">
        <v>871</v>
      </c>
      <c r="K159" s="66">
        <v>113.020556</v>
      </c>
      <c r="L159" s="66">
        <v>36.4025</v>
      </c>
      <c r="M159" s="49" t="s">
        <v>878</v>
      </c>
      <c r="N159" s="47" t="s">
        <v>52</v>
      </c>
      <c r="O159" s="49" t="s">
        <v>879</v>
      </c>
      <c r="P159" s="49" t="s">
        <v>880</v>
      </c>
      <c r="Q159" s="49" t="s">
        <v>206</v>
      </c>
      <c r="R159" s="45">
        <v>20</v>
      </c>
      <c r="S159" s="49" t="s">
        <v>206</v>
      </c>
      <c r="T159" s="49" t="s">
        <v>651</v>
      </c>
      <c r="U159" s="45">
        <v>100.33</v>
      </c>
      <c r="V159" s="49" t="s">
        <v>206</v>
      </c>
      <c r="W159" s="74">
        <v>1.33</v>
      </c>
      <c r="X159" s="74">
        <v>43.03</v>
      </c>
      <c r="Y159" s="74">
        <v>124.85</v>
      </c>
      <c r="Z159" s="74" t="s">
        <v>756</v>
      </c>
      <c r="AA159" s="79" t="s">
        <v>131</v>
      </c>
      <c r="AB159" s="74">
        <v>20000</v>
      </c>
      <c r="AC159" s="74">
        <v>230.2</v>
      </c>
      <c r="AD159" s="74">
        <v>0</v>
      </c>
      <c r="AE159" s="74">
        <v>0</v>
      </c>
      <c r="AF159" s="74">
        <v>250</v>
      </c>
      <c r="AG159" s="79" t="s">
        <v>132</v>
      </c>
      <c r="AH159" s="74" t="s">
        <v>881</v>
      </c>
      <c r="AI159" s="74">
        <v>0</v>
      </c>
      <c r="AJ159" s="74">
        <v>0</v>
      </c>
      <c r="AK159" s="74">
        <v>0</v>
      </c>
      <c r="AL159" s="74">
        <v>0</v>
      </c>
      <c r="AM159" s="79" t="s">
        <v>812</v>
      </c>
      <c r="AN159" s="74" t="s">
        <v>881</v>
      </c>
      <c r="AO159" s="74">
        <f>AI159</f>
        <v>0</v>
      </c>
      <c r="AP159" s="74">
        <v>0</v>
      </c>
      <c r="AQ159" s="74">
        <v>0</v>
      </c>
    </row>
    <row r="160" s="24" customFormat="1" ht="60" customHeight="1" spans="1:43">
      <c r="A160" s="45">
        <v>112</v>
      </c>
      <c r="B160" s="45">
        <v>2018</v>
      </c>
      <c r="C160" s="46" t="s">
        <v>882</v>
      </c>
      <c r="D160" s="92" t="s">
        <v>44</v>
      </c>
      <c r="E160" s="48">
        <v>140411</v>
      </c>
      <c r="F160" s="49" t="s">
        <v>777</v>
      </c>
      <c r="G160" s="47" t="s">
        <v>233</v>
      </c>
      <c r="H160" s="47" t="s">
        <v>233</v>
      </c>
      <c r="I160" s="49" t="s">
        <v>48</v>
      </c>
      <c r="J160" s="47" t="s">
        <v>883</v>
      </c>
      <c r="K160" s="66">
        <v>111.9675</v>
      </c>
      <c r="L160" s="66">
        <v>35.816666667</v>
      </c>
      <c r="M160" s="49" t="s">
        <v>884</v>
      </c>
      <c r="N160" s="47" t="s">
        <v>52</v>
      </c>
      <c r="O160" s="49" t="s">
        <v>885</v>
      </c>
      <c r="P160" s="45">
        <v>15</v>
      </c>
      <c r="Q160" s="49" t="s">
        <v>206</v>
      </c>
      <c r="R160" s="45">
        <v>6</v>
      </c>
      <c r="S160" s="49" t="s">
        <v>703</v>
      </c>
      <c r="T160" s="49" t="s">
        <v>158</v>
      </c>
      <c r="U160" s="45">
        <v>18288</v>
      </c>
      <c r="V160" s="49" t="s">
        <v>94</v>
      </c>
      <c r="W160" s="74">
        <v>460.4</v>
      </c>
      <c r="X160" s="74">
        <v>0</v>
      </c>
      <c r="Y160" s="74">
        <v>0</v>
      </c>
      <c r="Z160" s="74">
        <v>500</v>
      </c>
      <c r="AA160" s="79" t="s">
        <v>886</v>
      </c>
      <c r="AB160" s="74"/>
      <c r="AC160" s="82">
        <f t="shared" ref="AC160:AF160" si="116">W160/2</f>
        <v>230.2</v>
      </c>
      <c r="AD160" s="82">
        <f t="shared" si="116"/>
        <v>0</v>
      </c>
      <c r="AE160" s="82">
        <f t="shared" si="116"/>
        <v>0</v>
      </c>
      <c r="AF160" s="82">
        <f t="shared" si="116"/>
        <v>250</v>
      </c>
      <c r="AG160" s="79" t="s">
        <v>887</v>
      </c>
      <c r="AH160" s="82"/>
      <c r="AI160" s="82">
        <f t="shared" ref="AI160:AL160" si="117">AC160</f>
        <v>230.2</v>
      </c>
      <c r="AJ160" s="82">
        <f t="shared" si="117"/>
        <v>0</v>
      </c>
      <c r="AK160" s="82">
        <f t="shared" si="117"/>
        <v>0</v>
      </c>
      <c r="AL160" s="82">
        <f t="shared" si="117"/>
        <v>250</v>
      </c>
      <c r="AM160" s="79" t="s">
        <v>888</v>
      </c>
      <c r="AN160" s="82">
        <v>0</v>
      </c>
      <c r="AO160" s="82">
        <f>AI160</f>
        <v>230.2</v>
      </c>
      <c r="AP160" s="82">
        <f>AJ160</f>
        <v>0</v>
      </c>
      <c r="AQ160" s="82">
        <f>AK160</f>
        <v>0</v>
      </c>
    </row>
    <row r="161" s="24" customFormat="1" ht="60" customHeight="1" spans="1:43">
      <c r="A161" s="45">
        <v>112</v>
      </c>
      <c r="B161" s="45">
        <v>2018</v>
      </c>
      <c r="C161" s="46" t="s">
        <v>882</v>
      </c>
      <c r="D161" s="92" t="s">
        <v>44</v>
      </c>
      <c r="E161" s="48">
        <v>140411</v>
      </c>
      <c r="F161" s="49" t="s">
        <v>777</v>
      </c>
      <c r="G161" s="47" t="s">
        <v>233</v>
      </c>
      <c r="H161" s="47" t="s">
        <v>233</v>
      </c>
      <c r="I161" s="49" t="s">
        <v>48</v>
      </c>
      <c r="J161" s="47" t="s">
        <v>883</v>
      </c>
      <c r="K161" s="66">
        <v>111.9675</v>
      </c>
      <c r="L161" s="66">
        <v>35.816666667</v>
      </c>
      <c r="M161" s="49" t="s">
        <v>889</v>
      </c>
      <c r="N161" s="59"/>
      <c r="O161" s="49" t="s">
        <v>885</v>
      </c>
      <c r="P161" s="45">
        <v>15</v>
      </c>
      <c r="Q161" s="49" t="s">
        <v>206</v>
      </c>
      <c r="R161" s="45">
        <v>10</v>
      </c>
      <c r="S161" s="49" t="s">
        <v>703</v>
      </c>
      <c r="T161" s="49" t="s">
        <v>158</v>
      </c>
      <c r="U161" s="45">
        <v>27959</v>
      </c>
      <c r="V161" s="49" t="s">
        <v>94</v>
      </c>
      <c r="W161" s="74"/>
      <c r="X161" s="74"/>
      <c r="Y161" s="74"/>
      <c r="Z161" s="74"/>
      <c r="AA161" s="74"/>
      <c r="AB161" s="74"/>
      <c r="AC161" s="94"/>
      <c r="AD161" s="94"/>
      <c r="AE161" s="94"/>
      <c r="AF161" s="94"/>
      <c r="AG161" s="74"/>
      <c r="AH161" s="94"/>
      <c r="AI161" s="94"/>
      <c r="AJ161" s="94"/>
      <c r="AK161" s="94"/>
      <c r="AL161" s="94"/>
      <c r="AM161" s="74"/>
      <c r="AN161" s="94"/>
      <c r="AO161" s="94"/>
      <c r="AP161" s="94"/>
      <c r="AQ161" s="94"/>
    </row>
    <row r="162" s="24" customFormat="1" ht="60" customHeight="1" spans="1:43">
      <c r="A162" s="45">
        <v>112</v>
      </c>
      <c r="B162" s="45">
        <v>2018</v>
      </c>
      <c r="C162" s="46" t="s">
        <v>882</v>
      </c>
      <c r="D162" s="92" t="s">
        <v>44</v>
      </c>
      <c r="E162" s="48">
        <v>140411</v>
      </c>
      <c r="F162" s="49" t="s">
        <v>777</v>
      </c>
      <c r="G162" s="47" t="s">
        <v>233</v>
      </c>
      <c r="H162" s="47" t="s">
        <v>233</v>
      </c>
      <c r="I162" s="49" t="s">
        <v>48</v>
      </c>
      <c r="J162" s="47" t="s">
        <v>883</v>
      </c>
      <c r="K162" s="66">
        <v>111.9675</v>
      </c>
      <c r="L162" s="66">
        <v>35.816666667</v>
      </c>
      <c r="M162" s="49" t="s">
        <v>890</v>
      </c>
      <c r="N162" s="59"/>
      <c r="O162" s="49" t="s">
        <v>891</v>
      </c>
      <c r="P162" s="45">
        <v>16</v>
      </c>
      <c r="Q162" s="49" t="s">
        <v>206</v>
      </c>
      <c r="R162" s="45">
        <v>6</v>
      </c>
      <c r="S162" s="49" t="s">
        <v>703</v>
      </c>
      <c r="T162" s="49" t="s">
        <v>158</v>
      </c>
      <c r="U162" s="45">
        <v>47534</v>
      </c>
      <c r="V162" s="49" t="s">
        <v>94</v>
      </c>
      <c r="W162" s="74"/>
      <c r="X162" s="74"/>
      <c r="Y162" s="74"/>
      <c r="Z162" s="74"/>
      <c r="AA162" s="74"/>
      <c r="AB162" s="74"/>
      <c r="AC162" s="94"/>
      <c r="AD162" s="94"/>
      <c r="AE162" s="94"/>
      <c r="AF162" s="94"/>
      <c r="AG162" s="74"/>
      <c r="AH162" s="94"/>
      <c r="AI162" s="94"/>
      <c r="AJ162" s="94"/>
      <c r="AK162" s="94"/>
      <c r="AL162" s="94"/>
      <c r="AM162" s="74"/>
      <c r="AN162" s="94"/>
      <c r="AO162" s="94"/>
      <c r="AP162" s="94"/>
      <c r="AQ162" s="94"/>
    </row>
    <row r="163" s="24" customFormat="1" ht="60" customHeight="1" spans="1:43">
      <c r="A163" s="45">
        <v>112</v>
      </c>
      <c r="B163" s="45">
        <v>2018</v>
      </c>
      <c r="C163" s="46" t="s">
        <v>882</v>
      </c>
      <c r="D163" s="92" t="s">
        <v>44</v>
      </c>
      <c r="E163" s="48">
        <v>140411</v>
      </c>
      <c r="F163" s="49" t="s">
        <v>777</v>
      </c>
      <c r="G163" s="47" t="s">
        <v>233</v>
      </c>
      <c r="H163" s="47" t="s">
        <v>233</v>
      </c>
      <c r="I163" s="49" t="s">
        <v>48</v>
      </c>
      <c r="J163" s="47" t="s">
        <v>883</v>
      </c>
      <c r="K163" s="66">
        <v>111.9675</v>
      </c>
      <c r="L163" s="66">
        <v>35.816666667</v>
      </c>
      <c r="M163" s="49" t="s">
        <v>892</v>
      </c>
      <c r="N163" s="59"/>
      <c r="O163" s="49" t="s">
        <v>891</v>
      </c>
      <c r="P163" s="45">
        <v>16</v>
      </c>
      <c r="Q163" s="49" t="s">
        <v>206</v>
      </c>
      <c r="R163" s="45">
        <v>10</v>
      </c>
      <c r="S163" s="49" t="s">
        <v>703</v>
      </c>
      <c r="T163" s="49" t="s">
        <v>158</v>
      </c>
      <c r="U163" s="45">
        <v>105621</v>
      </c>
      <c r="V163" s="49" t="s">
        <v>94</v>
      </c>
      <c r="W163" s="74"/>
      <c r="X163" s="74"/>
      <c r="Y163" s="74"/>
      <c r="Z163" s="74"/>
      <c r="AA163" s="74"/>
      <c r="AB163" s="74"/>
      <c r="AC163" s="94"/>
      <c r="AD163" s="94"/>
      <c r="AE163" s="94"/>
      <c r="AF163" s="94"/>
      <c r="AG163" s="74"/>
      <c r="AH163" s="94"/>
      <c r="AI163" s="94"/>
      <c r="AJ163" s="94"/>
      <c r="AK163" s="94"/>
      <c r="AL163" s="94"/>
      <c r="AM163" s="74"/>
      <c r="AN163" s="94"/>
      <c r="AO163" s="94"/>
      <c r="AP163" s="94"/>
      <c r="AQ163" s="94"/>
    </row>
    <row r="164" s="24" customFormat="1" ht="54" customHeight="1" spans="1:43">
      <c r="A164" s="45">
        <v>112</v>
      </c>
      <c r="B164" s="45">
        <v>2018</v>
      </c>
      <c r="C164" s="46" t="s">
        <v>882</v>
      </c>
      <c r="D164" s="92" t="s">
        <v>44</v>
      </c>
      <c r="E164" s="48">
        <v>140411</v>
      </c>
      <c r="F164" s="49" t="s">
        <v>777</v>
      </c>
      <c r="G164" s="47" t="s">
        <v>233</v>
      </c>
      <c r="H164" s="47" t="s">
        <v>233</v>
      </c>
      <c r="I164" s="49" t="s">
        <v>48</v>
      </c>
      <c r="J164" s="47" t="s">
        <v>883</v>
      </c>
      <c r="K164" s="66">
        <v>111.9675</v>
      </c>
      <c r="L164" s="66">
        <v>35.816666667</v>
      </c>
      <c r="M164" s="49" t="s">
        <v>893</v>
      </c>
      <c r="N164" s="59"/>
      <c r="O164" s="49" t="s">
        <v>894</v>
      </c>
      <c r="P164" s="45">
        <v>1.5</v>
      </c>
      <c r="Q164" s="49" t="s">
        <v>206</v>
      </c>
      <c r="R164" s="45">
        <v>1.5</v>
      </c>
      <c r="S164" s="49" t="s">
        <v>703</v>
      </c>
      <c r="T164" s="49" t="s">
        <v>128</v>
      </c>
      <c r="U164" s="45">
        <v>1920</v>
      </c>
      <c r="V164" s="49" t="s">
        <v>130</v>
      </c>
      <c r="W164" s="74"/>
      <c r="X164" s="74"/>
      <c r="Y164" s="74"/>
      <c r="Z164" s="74"/>
      <c r="AA164" s="74"/>
      <c r="AB164" s="74"/>
      <c r="AC164" s="84"/>
      <c r="AD164" s="84"/>
      <c r="AE164" s="84"/>
      <c r="AF164" s="84"/>
      <c r="AG164" s="74"/>
      <c r="AH164" s="84"/>
      <c r="AI164" s="84"/>
      <c r="AJ164" s="84"/>
      <c r="AK164" s="84"/>
      <c r="AL164" s="84"/>
      <c r="AM164" s="74"/>
      <c r="AN164" s="84"/>
      <c r="AO164" s="84"/>
      <c r="AP164" s="84"/>
      <c r="AQ164" s="84"/>
    </row>
    <row r="165" s="24" customFormat="1" ht="80" customHeight="1" spans="1:43">
      <c r="A165" s="45">
        <v>113</v>
      </c>
      <c r="B165" s="45">
        <v>2018</v>
      </c>
      <c r="C165" s="49" t="s">
        <v>895</v>
      </c>
      <c r="D165" s="92" t="s">
        <v>44</v>
      </c>
      <c r="E165" s="222" t="s">
        <v>747</v>
      </c>
      <c r="F165" s="49" t="s">
        <v>777</v>
      </c>
      <c r="G165" s="47" t="s">
        <v>233</v>
      </c>
      <c r="H165" s="47" t="s">
        <v>233</v>
      </c>
      <c r="I165" s="49" t="s">
        <v>52</v>
      </c>
      <c r="J165" s="47" t="s">
        <v>883</v>
      </c>
      <c r="K165" s="66">
        <v>111.9675</v>
      </c>
      <c r="L165" s="66">
        <v>35.816667</v>
      </c>
      <c r="M165" s="49" t="s">
        <v>896</v>
      </c>
      <c r="N165" s="47" t="s">
        <v>52</v>
      </c>
      <c r="O165" s="49" t="s">
        <v>897</v>
      </c>
      <c r="P165" s="45">
        <v>1000</v>
      </c>
      <c r="Q165" s="49" t="s">
        <v>94</v>
      </c>
      <c r="R165" s="45">
        <v>1000</v>
      </c>
      <c r="S165" s="49" t="s">
        <v>898</v>
      </c>
      <c r="T165" s="49" t="s">
        <v>128</v>
      </c>
      <c r="U165" s="45">
        <v>58</v>
      </c>
      <c r="V165" s="49" t="s">
        <v>170</v>
      </c>
      <c r="W165" s="74">
        <v>0</v>
      </c>
      <c r="X165" s="74">
        <v>0</v>
      </c>
      <c r="Y165" s="74">
        <v>0</v>
      </c>
      <c r="Z165" s="74">
        <v>8</v>
      </c>
      <c r="AA165" s="79" t="s">
        <v>899</v>
      </c>
      <c r="AB165" s="74">
        <v>0</v>
      </c>
      <c r="AC165" s="74">
        <f t="shared" ref="AC165:AE165" si="118">W15082*1.2</f>
        <v>0</v>
      </c>
      <c r="AD165" s="74">
        <f t="shared" si="118"/>
        <v>0</v>
      </c>
      <c r="AE165" s="74">
        <f t="shared" si="118"/>
        <v>0</v>
      </c>
      <c r="AF165" s="74">
        <v>9.6</v>
      </c>
      <c r="AG165" s="79" t="s">
        <v>900</v>
      </c>
      <c r="AH165" s="74">
        <v>0</v>
      </c>
      <c r="AI165" s="74">
        <f t="shared" ref="AI165:AL165" si="119">AC165</f>
        <v>0</v>
      </c>
      <c r="AJ165" s="74">
        <f t="shared" si="119"/>
        <v>0</v>
      </c>
      <c r="AK165" s="74">
        <f t="shared" si="119"/>
        <v>0</v>
      </c>
      <c r="AL165" s="74">
        <f t="shared" si="119"/>
        <v>9.6</v>
      </c>
      <c r="AM165" s="79" t="s">
        <v>901</v>
      </c>
      <c r="AN165" s="74">
        <v>0</v>
      </c>
      <c r="AO165" s="74">
        <f>AI165</f>
        <v>0</v>
      </c>
      <c r="AP165" s="74">
        <f>AJ165</f>
        <v>0</v>
      </c>
      <c r="AQ165" s="74">
        <f>AK165</f>
        <v>0</v>
      </c>
    </row>
    <row r="166" s="24" customFormat="1" ht="69" customHeight="1" spans="1:43">
      <c r="A166" s="45">
        <v>114</v>
      </c>
      <c r="B166" s="45">
        <v>2018</v>
      </c>
      <c r="C166" s="49" t="s">
        <v>902</v>
      </c>
      <c r="D166" s="92" t="s">
        <v>44</v>
      </c>
      <c r="E166" s="222" t="s">
        <v>747</v>
      </c>
      <c r="F166" s="49" t="s">
        <v>903</v>
      </c>
      <c r="G166" s="47" t="s">
        <v>233</v>
      </c>
      <c r="H166" s="47" t="s">
        <v>233</v>
      </c>
      <c r="I166" s="49" t="s">
        <v>52</v>
      </c>
      <c r="J166" s="47" t="s">
        <v>904</v>
      </c>
      <c r="K166" s="66">
        <v>113.080556</v>
      </c>
      <c r="L166" s="66">
        <v>36.158333</v>
      </c>
      <c r="M166" s="49" t="s">
        <v>905</v>
      </c>
      <c r="N166" s="47" t="s">
        <v>52</v>
      </c>
      <c r="O166" s="49" t="s">
        <v>906</v>
      </c>
      <c r="P166" s="45">
        <v>400</v>
      </c>
      <c r="Q166" s="49" t="s">
        <v>94</v>
      </c>
      <c r="R166" s="45">
        <v>3000</v>
      </c>
      <c r="S166" s="49" t="s">
        <v>898</v>
      </c>
      <c r="T166" s="49" t="s">
        <v>128</v>
      </c>
      <c r="U166" s="45">
        <v>40</v>
      </c>
      <c r="V166" s="49" t="s">
        <v>130</v>
      </c>
      <c r="W166" s="74">
        <v>0</v>
      </c>
      <c r="X166" s="74">
        <v>0</v>
      </c>
      <c r="Y166" s="74">
        <v>0</v>
      </c>
      <c r="Z166" s="74">
        <v>2.42</v>
      </c>
      <c r="AA166" s="74" t="s">
        <v>907</v>
      </c>
      <c r="AB166" s="74"/>
      <c r="AC166" s="74">
        <f t="shared" ref="AC166:AE166" si="120">W15182*1.2</f>
        <v>0</v>
      </c>
      <c r="AD166" s="74">
        <f t="shared" si="120"/>
        <v>0</v>
      </c>
      <c r="AE166" s="74">
        <f t="shared" si="120"/>
        <v>0</v>
      </c>
      <c r="AF166" s="74">
        <f>Z166*1.2</f>
        <v>2.904</v>
      </c>
      <c r="AG166" s="74" t="s">
        <v>908</v>
      </c>
      <c r="AH166" s="74">
        <v>0</v>
      </c>
      <c r="AI166" s="74">
        <f t="shared" ref="AI166:AL166" si="121">AC166</f>
        <v>0</v>
      </c>
      <c r="AJ166" s="74">
        <f t="shared" si="121"/>
        <v>0</v>
      </c>
      <c r="AK166" s="74">
        <f t="shared" si="121"/>
        <v>0</v>
      </c>
      <c r="AL166" s="74">
        <f t="shared" si="121"/>
        <v>2.904</v>
      </c>
      <c r="AM166" s="79" t="s">
        <v>909</v>
      </c>
      <c r="AN166" s="74">
        <v>0</v>
      </c>
      <c r="AO166" s="74">
        <f>AI166</f>
        <v>0</v>
      </c>
      <c r="AP166" s="74">
        <f>AJ166</f>
        <v>0</v>
      </c>
      <c r="AQ166" s="74">
        <f>AK166</f>
        <v>0</v>
      </c>
    </row>
    <row r="167" s="24" customFormat="1" ht="60" customHeight="1" spans="1:43">
      <c r="A167" s="45">
        <v>115</v>
      </c>
      <c r="B167" s="45">
        <v>2018</v>
      </c>
      <c r="C167" s="49" t="s">
        <v>910</v>
      </c>
      <c r="D167" s="92" t="s">
        <v>44</v>
      </c>
      <c r="E167" s="222" t="s">
        <v>747</v>
      </c>
      <c r="F167" s="49" t="s">
        <v>777</v>
      </c>
      <c r="G167" s="47" t="s">
        <v>233</v>
      </c>
      <c r="H167" s="47" t="s">
        <v>233</v>
      </c>
      <c r="I167" s="49" t="s">
        <v>52</v>
      </c>
      <c r="J167" s="49" t="s">
        <v>911</v>
      </c>
      <c r="K167" s="66">
        <v>113.002778</v>
      </c>
      <c r="L167" s="66">
        <v>36.411111</v>
      </c>
      <c r="M167" s="49" t="s">
        <v>912</v>
      </c>
      <c r="N167" s="47" t="s">
        <v>52</v>
      </c>
      <c r="O167" s="49" t="s">
        <v>913</v>
      </c>
      <c r="P167" s="45">
        <v>10000</v>
      </c>
      <c r="Q167" s="49" t="s">
        <v>898</v>
      </c>
      <c r="R167" s="45">
        <v>2</v>
      </c>
      <c r="S167" s="49" t="s">
        <v>703</v>
      </c>
      <c r="T167" s="49" t="s">
        <v>158</v>
      </c>
      <c r="U167" s="45">
        <v>1200</v>
      </c>
      <c r="V167" s="49" t="s">
        <v>94</v>
      </c>
      <c r="W167" s="74">
        <v>0.1</v>
      </c>
      <c r="X167" s="74">
        <v>5</v>
      </c>
      <c r="Y167" s="74">
        <v>3.9</v>
      </c>
      <c r="Z167" s="74">
        <v>0</v>
      </c>
      <c r="AA167" s="79" t="s">
        <v>131</v>
      </c>
      <c r="AB167" s="74"/>
      <c r="AC167" s="74">
        <v>0.1</v>
      </c>
      <c r="AD167" s="74">
        <v>5</v>
      </c>
      <c r="AE167" s="74">
        <v>3.9</v>
      </c>
      <c r="AF167" s="74">
        <v>0</v>
      </c>
      <c r="AG167" s="79" t="s">
        <v>914</v>
      </c>
      <c r="AH167" s="74" t="s">
        <v>881</v>
      </c>
      <c r="AI167" s="74">
        <v>0.1</v>
      </c>
      <c r="AJ167" s="74">
        <v>5</v>
      </c>
      <c r="AK167" s="74">
        <v>3.9</v>
      </c>
      <c r="AL167" s="74">
        <v>0</v>
      </c>
      <c r="AM167" s="79" t="s">
        <v>915</v>
      </c>
      <c r="AN167" s="74" t="s">
        <v>881</v>
      </c>
      <c r="AO167" s="74">
        <v>0.1</v>
      </c>
      <c r="AP167" s="74">
        <v>5</v>
      </c>
      <c r="AQ167" s="74">
        <v>3.9</v>
      </c>
    </row>
    <row r="168" s="24" customFormat="1" ht="60" customHeight="1" spans="1:43">
      <c r="A168" s="45">
        <v>116</v>
      </c>
      <c r="B168" s="45">
        <v>2018</v>
      </c>
      <c r="C168" s="49" t="s">
        <v>916</v>
      </c>
      <c r="D168" s="92" t="s">
        <v>44</v>
      </c>
      <c r="E168" s="222" t="s">
        <v>747</v>
      </c>
      <c r="F168" s="49" t="s">
        <v>917</v>
      </c>
      <c r="G168" s="47" t="s">
        <v>233</v>
      </c>
      <c r="H168" s="47" t="s">
        <v>233</v>
      </c>
      <c r="I168" s="49" t="s">
        <v>52</v>
      </c>
      <c r="J168" s="47" t="s">
        <v>918</v>
      </c>
      <c r="K168" s="66">
        <v>113.066389</v>
      </c>
      <c r="L168" s="66">
        <v>36.207222</v>
      </c>
      <c r="M168" s="49" t="s">
        <v>919</v>
      </c>
      <c r="N168" s="47" t="s">
        <v>52</v>
      </c>
      <c r="O168" s="49" t="s">
        <v>920</v>
      </c>
      <c r="P168" s="45">
        <v>1.6</v>
      </c>
      <c r="Q168" s="49" t="s">
        <v>516</v>
      </c>
      <c r="R168" s="45" t="s">
        <v>921</v>
      </c>
      <c r="S168" s="45"/>
      <c r="T168" s="49" t="s">
        <v>128</v>
      </c>
      <c r="U168" s="45">
        <v>5.47</v>
      </c>
      <c r="V168" s="49" t="s">
        <v>130</v>
      </c>
      <c r="W168" s="74">
        <v>0</v>
      </c>
      <c r="X168" s="74">
        <v>0</v>
      </c>
      <c r="Y168" s="74">
        <v>0</v>
      </c>
      <c r="Z168" s="74">
        <v>5</v>
      </c>
      <c r="AA168" s="79" t="s">
        <v>131</v>
      </c>
      <c r="AB168" s="74">
        <v>20000</v>
      </c>
      <c r="AC168" s="74">
        <v>0</v>
      </c>
      <c r="AD168" s="74">
        <v>0</v>
      </c>
      <c r="AE168" s="74">
        <v>0</v>
      </c>
      <c r="AF168" s="74">
        <v>0.3</v>
      </c>
      <c r="AG168" s="79" t="s">
        <v>132</v>
      </c>
      <c r="AH168" s="74" t="s">
        <v>881</v>
      </c>
      <c r="AI168" s="74">
        <v>0</v>
      </c>
      <c r="AJ168" s="74">
        <v>0</v>
      </c>
      <c r="AK168" s="74">
        <v>0</v>
      </c>
      <c r="AL168" s="74">
        <v>0.3</v>
      </c>
      <c r="AM168" s="79" t="s">
        <v>922</v>
      </c>
      <c r="AN168" s="74" t="s">
        <v>881</v>
      </c>
      <c r="AO168" s="74">
        <v>0</v>
      </c>
      <c r="AP168" s="74">
        <v>0</v>
      </c>
      <c r="AQ168" s="74">
        <v>0</v>
      </c>
    </row>
    <row r="169" s="24" customFormat="1" ht="60" customHeight="1" spans="1:43">
      <c r="A169" s="45">
        <v>117</v>
      </c>
      <c r="B169" s="45">
        <v>2018</v>
      </c>
      <c r="C169" s="49" t="s">
        <v>923</v>
      </c>
      <c r="D169" s="92" t="s">
        <v>44</v>
      </c>
      <c r="E169" s="222" t="s">
        <v>747</v>
      </c>
      <c r="F169" s="49" t="s">
        <v>924</v>
      </c>
      <c r="G169" s="47" t="s">
        <v>233</v>
      </c>
      <c r="H169" s="47" t="s">
        <v>233</v>
      </c>
      <c r="I169" s="49" t="s">
        <v>52</v>
      </c>
      <c r="J169" s="47" t="s">
        <v>925</v>
      </c>
      <c r="K169" s="66">
        <v>112.993333</v>
      </c>
      <c r="L169" s="66">
        <v>36.122222</v>
      </c>
      <c r="M169" s="49" t="s">
        <v>919</v>
      </c>
      <c r="N169" s="47" t="s">
        <v>52</v>
      </c>
      <c r="O169" s="49" t="s">
        <v>920</v>
      </c>
      <c r="P169" s="45">
        <v>13</v>
      </c>
      <c r="Q169" s="49" t="s">
        <v>516</v>
      </c>
      <c r="R169" s="45" t="s">
        <v>926</v>
      </c>
      <c r="S169" s="45"/>
      <c r="T169" s="49" t="s">
        <v>128</v>
      </c>
      <c r="U169" s="45">
        <v>3</v>
      </c>
      <c r="V169" s="49" t="s">
        <v>130</v>
      </c>
      <c r="W169" s="74">
        <v>0</v>
      </c>
      <c r="X169" s="74">
        <v>0</v>
      </c>
      <c r="Y169" s="74">
        <v>0</v>
      </c>
      <c r="Z169" s="74">
        <v>7.3</v>
      </c>
      <c r="AA169" s="79" t="s">
        <v>131</v>
      </c>
      <c r="AB169" s="79" t="s">
        <v>132</v>
      </c>
      <c r="AC169" s="74">
        <v>0</v>
      </c>
      <c r="AD169" s="74">
        <v>0</v>
      </c>
      <c r="AE169" s="74">
        <v>0</v>
      </c>
      <c r="AF169" s="74">
        <v>7.3</v>
      </c>
      <c r="AG169" s="79" t="s">
        <v>132</v>
      </c>
      <c r="AH169" s="74" t="s">
        <v>881</v>
      </c>
      <c r="AI169" s="74">
        <v>0</v>
      </c>
      <c r="AJ169" s="74">
        <v>0</v>
      </c>
      <c r="AK169" s="74">
        <v>0</v>
      </c>
      <c r="AL169" s="74">
        <v>7.3</v>
      </c>
      <c r="AM169" s="79" t="s">
        <v>927</v>
      </c>
      <c r="AN169" s="74" t="s">
        <v>881</v>
      </c>
      <c r="AO169" s="74">
        <v>0</v>
      </c>
      <c r="AP169" s="74">
        <v>0</v>
      </c>
      <c r="AQ169" s="74">
        <v>0</v>
      </c>
    </row>
    <row r="170" s="24" customFormat="1" ht="66" customHeight="1" spans="1:43">
      <c r="A170" s="45">
        <v>118</v>
      </c>
      <c r="B170" s="45">
        <v>2018</v>
      </c>
      <c r="C170" s="49" t="s">
        <v>928</v>
      </c>
      <c r="D170" s="92" t="s">
        <v>44</v>
      </c>
      <c r="E170" s="222" t="s">
        <v>747</v>
      </c>
      <c r="F170" s="49" t="s">
        <v>929</v>
      </c>
      <c r="G170" s="47" t="s">
        <v>233</v>
      </c>
      <c r="H170" s="47" t="s">
        <v>233</v>
      </c>
      <c r="I170" s="49" t="s">
        <v>52</v>
      </c>
      <c r="J170" s="47" t="s">
        <v>930</v>
      </c>
      <c r="K170" s="66">
        <v>113.1175</v>
      </c>
      <c r="L170" s="66">
        <v>36.4025</v>
      </c>
      <c r="M170" s="49" t="s">
        <v>931</v>
      </c>
      <c r="N170" s="47" t="s">
        <v>52</v>
      </c>
      <c r="O170" s="49" t="s">
        <v>932</v>
      </c>
      <c r="P170" s="45">
        <v>2000</v>
      </c>
      <c r="Q170" s="49" t="s">
        <v>94</v>
      </c>
      <c r="R170" s="45" t="s">
        <v>933</v>
      </c>
      <c r="S170" s="49" t="s">
        <v>94</v>
      </c>
      <c r="T170" s="49" t="s">
        <v>368</v>
      </c>
      <c r="U170" s="45">
        <v>8</v>
      </c>
      <c r="V170" s="49" t="s">
        <v>94</v>
      </c>
      <c r="W170" s="74">
        <v>0</v>
      </c>
      <c r="X170" s="74">
        <v>0</v>
      </c>
      <c r="Y170" s="74">
        <v>0</v>
      </c>
      <c r="Z170" s="74">
        <v>5.15</v>
      </c>
      <c r="AA170" s="79" t="s">
        <v>934</v>
      </c>
      <c r="AB170" s="74">
        <v>15000</v>
      </c>
      <c r="AC170" s="74">
        <v>0</v>
      </c>
      <c r="AD170" s="74">
        <v>0</v>
      </c>
      <c r="AE170" s="74">
        <v>0</v>
      </c>
      <c r="AF170" s="74">
        <v>5.15</v>
      </c>
      <c r="AG170" s="79" t="s">
        <v>935</v>
      </c>
      <c r="AH170" s="74">
        <v>0</v>
      </c>
      <c r="AI170" s="74">
        <v>0</v>
      </c>
      <c r="AJ170" s="74">
        <v>0</v>
      </c>
      <c r="AK170" s="74">
        <v>0</v>
      </c>
      <c r="AL170" s="74">
        <v>5.15</v>
      </c>
      <c r="AM170" s="79" t="s">
        <v>936</v>
      </c>
      <c r="AN170" s="74">
        <v>0</v>
      </c>
      <c r="AO170" s="74">
        <v>0</v>
      </c>
      <c r="AP170" s="74">
        <v>0</v>
      </c>
      <c r="AQ170" s="74">
        <v>0</v>
      </c>
    </row>
    <row r="171" s="24" customFormat="1" ht="60" customHeight="1" spans="1:43">
      <c r="A171" s="45">
        <v>119</v>
      </c>
      <c r="B171" s="45">
        <v>2018</v>
      </c>
      <c r="C171" s="49" t="s">
        <v>937</v>
      </c>
      <c r="D171" s="92" t="s">
        <v>44</v>
      </c>
      <c r="E171" s="222" t="s">
        <v>747</v>
      </c>
      <c r="F171" s="49" t="s">
        <v>938</v>
      </c>
      <c r="G171" s="47" t="s">
        <v>630</v>
      </c>
      <c r="H171" s="47" t="s">
        <v>630</v>
      </c>
      <c r="I171" s="49" t="s">
        <v>48</v>
      </c>
      <c r="J171" s="47" t="s">
        <v>939</v>
      </c>
      <c r="K171" s="66">
        <v>113.040278</v>
      </c>
      <c r="L171" s="66">
        <v>36.141667</v>
      </c>
      <c r="M171" s="49" t="s">
        <v>157</v>
      </c>
      <c r="N171" s="47" t="s">
        <v>52</v>
      </c>
      <c r="O171" s="49" t="s">
        <v>940</v>
      </c>
      <c r="P171" s="45">
        <v>220</v>
      </c>
      <c r="Q171" s="49" t="s">
        <v>206</v>
      </c>
      <c r="R171" s="45">
        <v>220</v>
      </c>
      <c r="S171" s="49" t="s">
        <v>703</v>
      </c>
      <c r="T171" s="49" t="s">
        <v>941</v>
      </c>
      <c r="U171" s="45" t="s">
        <v>942</v>
      </c>
      <c r="V171" s="49" t="s">
        <v>943</v>
      </c>
      <c r="W171" s="74">
        <v>14.03</v>
      </c>
      <c r="X171" s="74">
        <v>45.76</v>
      </c>
      <c r="Y171" s="74">
        <v>38.3</v>
      </c>
      <c r="Z171" s="74">
        <v>4.12</v>
      </c>
      <c r="AA171" s="79" t="s">
        <v>196</v>
      </c>
      <c r="AB171" s="74"/>
      <c r="AC171" s="74">
        <v>0</v>
      </c>
      <c r="AD171" s="74">
        <v>0</v>
      </c>
      <c r="AE171" s="74">
        <v>0</v>
      </c>
      <c r="AF171" s="74">
        <v>0</v>
      </c>
      <c r="AG171" s="79" t="s">
        <v>75</v>
      </c>
      <c r="AH171" s="74"/>
      <c r="AI171" s="74">
        <v>0</v>
      </c>
      <c r="AJ171" s="74">
        <v>0</v>
      </c>
      <c r="AK171" s="74">
        <v>0</v>
      </c>
      <c r="AL171" s="74">
        <v>0</v>
      </c>
      <c r="AM171" s="79" t="s">
        <v>76</v>
      </c>
      <c r="AN171" s="74"/>
      <c r="AO171" s="74">
        <v>0</v>
      </c>
      <c r="AP171" s="74">
        <v>0</v>
      </c>
      <c r="AQ171" s="74">
        <v>0</v>
      </c>
    </row>
    <row r="172" s="24" customFormat="1" ht="60" customHeight="1" spans="1:43">
      <c r="A172" s="45">
        <v>120</v>
      </c>
      <c r="B172" s="45">
        <v>2018</v>
      </c>
      <c r="C172" s="49" t="s">
        <v>944</v>
      </c>
      <c r="D172" s="92" t="s">
        <v>44</v>
      </c>
      <c r="E172" s="222" t="s">
        <v>747</v>
      </c>
      <c r="F172" s="49" t="s">
        <v>945</v>
      </c>
      <c r="G172" s="47" t="s">
        <v>630</v>
      </c>
      <c r="H172" s="47" t="s">
        <v>630</v>
      </c>
      <c r="I172" s="49" t="s">
        <v>48</v>
      </c>
      <c r="J172" s="47" t="s">
        <v>946</v>
      </c>
      <c r="K172" s="66">
        <v>113.034722</v>
      </c>
      <c r="L172" s="66">
        <v>36.433889</v>
      </c>
      <c r="M172" s="49" t="s">
        <v>157</v>
      </c>
      <c r="N172" s="47" t="s">
        <v>52</v>
      </c>
      <c r="O172" s="49" t="s">
        <v>406</v>
      </c>
      <c r="P172" s="45">
        <v>320</v>
      </c>
      <c r="Q172" s="49" t="s">
        <v>206</v>
      </c>
      <c r="R172" s="45">
        <v>400</v>
      </c>
      <c r="S172" s="49" t="s">
        <v>703</v>
      </c>
      <c r="T172" s="49" t="s">
        <v>941</v>
      </c>
      <c r="U172" s="45" t="s">
        <v>947</v>
      </c>
      <c r="V172" s="49" t="s">
        <v>948</v>
      </c>
      <c r="W172" s="74">
        <v>360.03</v>
      </c>
      <c r="X172" s="74">
        <v>397</v>
      </c>
      <c r="Y172" s="74">
        <v>287.64</v>
      </c>
      <c r="Z172" s="74">
        <v>16.33</v>
      </c>
      <c r="AA172" s="79" t="s">
        <v>196</v>
      </c>
      <c r="AB172" s="74">
        <v>500000</v>
      </c>
      <c r="AC172" s="74">
        <v>0</v>
      </c>
      <c r="AD172" s="74">
        <v>0</v>
      </c>
      <c r="AE172" s="74">
        <v>0</v>
      </c>
      <c r="AF172" s="74">
        <v>0</v>
      </c>
      <c r="AG172" s="79" t="s">
        <v>75</v>
      </c>
      <c r="AH172" s="74"/>
      <c r="AI172" s="74">
        <v>0</v>
      </c>
      <c r="AJ172" s="74">
        <v>0</v>
      </c>
      <c r="AK172" s="74">
        <v>0</v>
      </c>
      <c r="AL172" s="74">
        <v>0</v>
      </c>
      <c r="AM172" s="79" t="s">
        <v>76</v>
      </c>
      <c r="AN172" s="74"/>
      <c r="AO172" s="74">
        <v>0</v>
      </c>
      <c r="AP172" s="74">
        <v>0</v>
      </c>
      <c r="AQ172" s="74">
        <v>0</v>
      </c>
    </row>
    <row r="173" s="24" customFormat="1" ht="60" customHeight="1" spans="1:43">
      <c r="A173" s="45">
        <v>121</v>
      </c>
      <c r="B173" s="45">
        <v>2018</v>
      </c>
      <c r="C173" s="49" t="s">
        <v>949</v>
      </c>
      <c r="D173" s="92" t="s">
        <v>44</v>
      </c>
      <c r="E173" s="222" t="s">
        <v>747</v>
      </c>
      <c r="F173" s="49" t="s">
        <v>867</v>
      </c>
      <c r="G173" s="47" t="s">
        <v>630</v>
      </c>
      <c r="H173" s="47" t="s">
        <v>630</v>
      </c>
      <c r="I173" s="49" t="s">
        <v>52</v>
      </c>
      <c r="J173" s="47" t="s">
        <v>950</v>
      </c>
      <c r="K173" s="66">
        <v>113.002778</v>
      </c>
      <c r="L173" s="66">
        <v>36.411111</v>
      </c>
      <c r="M173" s="49" t="s">
        <v>157</v>
      </c>
      <c r="N173" s="47" t="s">
        <v>52</v>
      </c>
      <c r="O173" s="49" t="s">
        <v>633</v>
      </c>
      <c r="P173" s="45">
        <v>60</v>
      </c>
      <c r="Q173" s="49" t="s">
        <v>206</v>
      </c>
      <c r="R173" s="45">
        <v>60</v>
      </c>
      <c r="S173" s="49" t="s">
        <v>703</v>
      </c>
      <c r="T173" s="49" t="s">
        <v>941</v>
      </c>
      <c r="U173" s="45" t="s">
        <v>951</v>
      </c>
      <c r="V173" s="49" t="s">
        <v>943</v>
      </c>
      <c r="W173" s="74">
        <v>6.39</v>
      </c>
      <c r="X173" s="74">
        <v>125.18</v>
      </c>
      <c r="Y173" s="74">
        <v>77.18</v>
      </c>
      <c r="Z173" s="74">
        <v>0</v>
      </c>
      <c r="AA173" s="79" t="s">
        <v>196</v>
      </c>
      <c r="AB173" s="74">
        <v>1160000</v>
      </c>
      <c r="AC173" s="74">
        <v>0</v>
      </c>
      <c r="AD173" s="74">
        <v>0</v>
      </c>
      <c r="AE173" s="74">
        <v>0</v>
      </c>
      <c r="AF173" s="74">
        <v>0</v>
      </c>
      <c r="AG173" s="79" t="s">
        <v>75</v>
      </c>
      <c r="AH173" s="74"/>
      <c r="AI173" s="74">
        <v>0</v>
      </c>
      <c r="AJ173" s="74">
        <v>0</v>
      </c>
      <c r="AK173" s="74">
        <v>0</v>
      </c>
      <c r="AL173" s="74">
        <v>0</v>
      </c>
      <c r="AM173" s="79" t="s">
        <v>76</v>
      </c>
      <c r="AN173" s="74"/>
      <c r="AO173" s="74">
        <v>0</v>
      </c>
      <c r="AP173" s="74">
        <v>0</v>
      </c>
      <c r="AQ173" s="74">
        <v>0</v>
      </c>
    </row>
    <row r="174" s="24" customFormat="1" ht="60" customHeight="1" spans="1:43">
      <c r="A174" s="45">
        <v>122</v>
      </c>
      <c r="B174" s="45">
        <v>2018</v>
      </c>
      <c r="C174" s="49" t="s">
        <v>952</v>
      </c>
      <c r="D174" s="92" t="s">
        <v>44</v>
      </c>
      <c r="E174" s="222" t="s">
        <v>747</v>
      </c>
      <c r="F174" s="49" t="s">
        <v>953</v>
      </c>
      <c r="G174" s="47" t="s">
        <v>630</v>
      </c>
      <c r="H174" s="47" t="s">
        <v>630</v>
      </c>
      <c r="I174" s="49" t="s">
        <v>48</v>
      </c>
      <c r="J174" s="47" t="s">
        <v>954</v>
      </c>
      <c r="K174" s="66">
        <v>113.036667</v>
      </c>
      <c r="L174" s="66">
        <v>36.360556</v>
      </c>
      <c r="M174" s="49" t="s">
        <v>157</v>
      </c>
      <c r="N174" s="47" t="s">
        <v>52</v>
      </c>
      <c r="O174" s="49" t="s">
        <v>633</v>
      </c>
      <c r="P174" s="45">
        <v>710</v>
      </c>
      <c r="Q174" s="49" t="s">
        <v>206</v>
      </c>
      <c r="R174" s="45">
        <v>710</v>
      </c>
      <c r="S174" s="49" t="s">
        <v>703</v>
      </c>
      <c r="T174" s="49" t="s">
        <v>368</v>
      </c>
      <c r="U174" s="45">
        <v>28000</v>
      </c>
      <c r="V174" s="49" t="s">
        <v>94</v>
      </c>
      <c r="W174" s="74">
        <v>202.42</v>
      </c>
      <c r="X174" s="74">
        <v>402.18</v>
      </c>
      <c r="Y174" s="74">
        <v>247.97</v>
      </c>
      <c r="Z174" s="74">
        <v>15.15</v>
      </c>
      <c r="AA174" s="79" t="s">
        <v>196</v>
      </c>
      <c r="AB174" s="74"/>
      <c r="AC174" s="74">
        <v>0</v>
      </c>
      <c r="AD174" s="74">
        <v>0</v>
      </c>
      <c r="AE174" s="74">
        <v>0</v>
      </c>
      <c r="AF174" s="74">
        <v>0</v>
      </c>
      <c r="AG174" s="79" t="s">
        <v>75</v>
      </c>
      <c r="AH174" s="74"/>
      <c r="AI174" s="74">
        <v>0</v>
      </c>
      <c r="AJ174" s="74">
        <v>0</v>
      </c>
      <c r="AK174" s="74">
        <v>0</v>
      </c>
      <c r="AL174" s="74">
        <v>0</v>
      </c>
      <c r="AM174" s="79" t="s">
        <v>76</v>
      </c>
      <c r="AN174" s="74"/>
      <c r="AO174" s="74">
        <v>0</v>
      </c>
      <c r="AP174" s="74">
        <v>0</v>
      </c>
      <c r="AQ174" s="74">
        <v>0</v>
      </c>
    </row>
    <row r="175" s="24" customFormat="1" ht="60" customHeight="1" spans="1:43">
      <c r="A175" s="45">
        <v>123</v>
      </c>
      <c r="B175" s="45">
        <v>2018</v>
      </c>
      <c r="C175" s="49" t="s">
        <v>955</v>
      </c>
      <c r="D175" s="92" t="s">
        <v>44</v>
      </c>
      <c r="E175" s="222" t="s">
        <v>747</v>
      </c>
      <c r="F175" s="49" t="s">
        <v>956</v>
      </c>
      <c r="G175" s="47" t="s">
        <v>630</v>
      </c>
      <c r="H175" s="47" t="s">
        <v>630</v>
      </c>
      <c r="I175" s="49" t="s">
        <v>48</v>
      </c>
      <c r="J175" s="47" t="s">
        <v>957</v>
      </c>
      <c r="K175" s="66">
        <v>113.034167</v>
      </c>
      <c r="L175" s="66">
        <v>36.225833</v>
      </c>
      <c r="M175" s="49" t="s">
        <v>958</v>
      </c>
      <c r="N175" s="47" t="s">
        <v>52</v>
      </c>
      <c r="O175" s="49" t="s">
        <v>633</v>
      </c>
      <c r="P175" s="45">
        <v>101</v>
      </c>
      <c r="Q175" s="49" t="s">
        <v>206</v>
      </c>
      <c r="R175" s="45">
        <v>120</v>
      </c>
      <c r="S175" s="49" t="s">
        <v>703</v>
      </c>
      <c r="T175" s="49" t="s">
        <v>128</v>
      </c>
      <c r="U175" s="45">
        <v>2698</v>
      </c>
      <c r="V175" s="49" t="s">
        <v>959</v>
      </c>
      <c r="W175" s="74">
        <v>0</v>
      </c>
      <c r="X175" s="74">
        <v>0</v>
      </c>
      <c r="Y175" s="74">
        <v>0</v>
      </c>
      <c r="Z175" s="74">
        <v>1727</v>
      </c>
      <c r="AA175" s="79" t="s">
        <v>196</v>
      </c>
      <c r="AB175" s="74"/>
      <c r="AC175" s="74">
        <v>0</v>
      </c>
      <c r="AD175" s="74">
        <v>0</v>
      </c>
      <c r="AE175" s="74">
        <v>0</v>
      </c>
      <c r="AF175" s="74">
        <v>0</v>
      </c>
      <c r="AG175" s="79" t="s">
        <v>75</v>
      </c>
      <c r="AH175" s="74"/>
      <c r="AI175" s="74">
        <v>0</v>
      </c>
      <c r="AJ175" s="74">
        <v>0</v>
      </c>
      <c r="AK175" s="74">
        <v>0</v>
      </c>
      <c r="AL175" s="74">
        <v>0</v>
      </c>
      <c r="AM175" s="79" t="s">
        <v>76</v>
      </c>
      <c r="AN175" s="74"/>
      <c r="AO175" s="74">
        <v>0</v>
      </c>
      <c r="AP175" s="74">
        <v>0</v>
      </c>
      <c r="AQ175" s="74">
        <v>0</v>
      </c>
    </row>
    <row r="176" s="24" customFormat="1" ht="60" customHeight="1" spans="1:43">
      <c r="A176" s="45">
        <v>124</v>
      </c>
      <c r="B176" s="45">
        <v>2018</v>
      </c>
      <c r="C176" s="46" t="s">
        <v>960</v>
      </c>
      <c r="D176" s="92" t="s">
        <v>44</v>
      </c>
      <c r="E176" s="222" t="s">
        <v>747</v>
      </c>
      <c r="F176" s="49" t="s">
        <v>961</v>
      </c>
      <c r="G176" s="47" t="s">
        <v>630</v>
      </c>
      <c r="H176" s="47" t="s">
        <v>630</v>
      </c>
      <c r="I176" s="49" t="s">
        <v>48</v>
      </c>
      <c r="J176" s="47" t="s">
        <v>962</v>
      </c>
      <c r="K176" s="66">
        <v>113.073056</v>
      </c>
      <c r="L176" s="66">
        <v>36.406667</v>
      </c>
      <c r="M176" s="49" t="s">
        <v>963</v>
      </c>
      <c r="N176" s="47" t="s">
        <v>52</v>
      </c>
      <c r="O176" s="49" t="s">
        <v>298</v>
      </c>
      <c r="P176" s="45">
        <v>100</v>
      </c>
      <c r="Q176" s="49" t="s">
        <v>206</v>
      </c>
      <c r="R176" s="45">
        <v>120</v>
      </c>
      <c r="S176" s="49" t="s">
        <v>703</v>
      </c>
      <c r="T176" s="49" t="s">
        <v>128</v>
      </c>
      <c r="U176" s="45">
        <v>50</v>
      </c>
      <c r="V176" s="49" t="s">
        <v>959</v>
      </c>
      <c r="W176" s="74">
        <v>3.5</v>
      </c>
      <c r="X176" s="74">
        <v>0</v>
      </c>
      <c r="Y176" s="74">
        <v>0</v>
      </c>
      <c r="Z176" s="74">
        <v>0</v>
      </c>
      <c r="AA176" s="79" t="s">
        <v>196</v>
      </c>
      <c r="AB176" s="74">
        <v>20000</v>
      </c>
      <c r="AC176" s="74">
        <v>0</v>
      </c>
      <c r="AD176" s="74">
        <v>0</v>
      </c>
      <c r="AE176" s="74">
        <v>0</v>
      </c>
      <c r="AF176" s="74">
        <v>0</v>
      </c>
      <c r="AG176" s="79" t="s">
        <v>75</v>
      </c>
      <c r="AH176" s="74"/>
      <c r="AI176" s="74">
        <v>0</v>
      </c>
      <c r="AJ176" s="74">
        <v>0</v>
      </c>
      <c r="AK176" s="74">
        <v>0</v>
      </c>
      <c r="AL176" s="74">
        <v>0</v>
      </c>
      <c r="AM176" s="79" t="s">
        <v>76</v>
      </c>
      <c r="AN176" s="74"/>
      <c r="AO176" s="74">
        <v>0</v>
      </c>
      <c r="AP176" s="74">
        <v>0</v>
      </c>
      <c r="AQ176" s="74">
        <v>0</v>
      </c>
    </row>
    <row r="177" s="24" customFormat="1" ht="60" customHeight="1" spans="1:43">
      <c r="A177" s="45">
        <v>125</v>
      </c>
      <c r="B177" s="45">
        <v>2018</v>
      </c>
      <c r="C177" s="46" t="s">
        <v>964</v>
      </c>
      <c r="D177" s="92" t="s">
        <v>44</v>
      </c>
      <c r="E177" s="222" t="s">
        <v>747</v>
      </c>
      <c r="F177" s="49" t="s">
        <v>961</v>
      </c>
      <c r="G177" s="47" t="s">
        <v>630</v>
      </c>
      <c r="H177" s="47" t="s">
        <v>630</v>
      </c>
      <c r="I177" s="49" t="s">
        <v>48</v>
      </c>
      <c r="J177" s="47" t="s">
        <v>965</v>
      </c>
      <c r="K177" s="66">
        <v>113.073056</v>
      </c>
      <c r="L177" s="66">
        <v>36.406667</v>
      </c>
      <c r="M177" s="49" t="s">
        <v>963</v>
      </c>
      <c r="N177" s="47" t="s">
        <v>52</v>
      </c>
      <c r="O177" s="49" t="s">
        <v>298</v>
      </c>
      <c r="P177" s="45">
        <v>60</v>
      </c>
      <c r="Q177" s="49" t="s">
        <v>206</v>
      </c>
      <c r="R177" s="45">
        <v>75</v>
      </c>
      <c r="S177" s="49" t="s">
        <v>703</v>
      </c>
      <c r="T177" s="49" t="s">
        <v>128</v>
      </c>
      <c r="U177" s="45">
        <v>80</v>
      </c>
      <c r="V177" s="49" t="s">
        <v>959</v>
      </c>
      <c r="W177" s="74">
        <v>0</v>
      </c>
      <c r="X177" s="74">
        <v>0</v>
      </c>
      <c r="Y177" s="74">
        <v>0</v>
      </c>
      <c r="Z177" s="74">
        <v>13.06</v>
      </c>
      <c r="AA177" s="79" t="s">
        <v>196</v>
      </c>
      <c r="AB177" s="74">
        <v>20000</v>
      </c>
      <c r="AC177" s="74">
        <v>0</v>
      </c>
      <c r="AD177" s="74">
        <v>0</v>
      </c>
      <c r="AE177" s="74">
        <v>0</v>
      </c>
      <c r="AF177" s="74">
        <v>0</v>
      </c>
      <c r="AG177" s="79" t="s">
        <v>75</v>
      </c>
      <c r="AH177" s="74"/>
      <c r="AI177" s="74">
        <v>0</v>
      </c>
      <c r="AJ177" s="74">
        <v>0</v>
      </c>
      <c r="AK177" s="74">
        <v>0</v>
      </c>
      <c r="AL177" s="74">
        <v>0</v>
      </c>
      <c r="AM177" s="79" t="s">
        <v>76</v>
      </c>
      <c r="AN177" s="74"/>
      <c r="AO177" s="74">
        <v>0</v>
      </c>
      <c r="AP177" s="74">
        <v>0</v>
      </c>
      <c r="AQ177" s="74">
        <v>0</v>
      </c>
    </row>
    <row r="178" s="24" customFormat="1" ht="60" customHeight="1" spans="1:43">
      <c r="A178" s="45">
        <v>126</v>
      </c>
      <c r="B178" s="45">
        <v>2018</v>
      </c>
      <c r="C178" s="46" t="s">
        <v>966</v>
      </c>
      <c r="D178" s="92" t="s">
        <v>44</v>
      </c>
      <c r="E178" s="222" t="s">
        <v>747</v>
      </c>
      <c r="F178" s="49" t="s">
        <v>967</v>
      </c>
      <c r="G178" s="47" t="s">
        <v>630</v>
      </c>
      <c r="H178" s="47" t="s">
        <v>630</v>
      </c>
      <c r="I178" s="49" t="s">
        <v>52</v>
      </c>
      <c r="J178" s="47" t="s">
        <v>968</v>
      </c>
      <c r="K178" s="66">
        <v>113.073056</v>
      </c>
      <c r="L178" s="66">
        <v>36.406667</v>
      </c>
      <c r="M178" s="49" t="s">
        <v>963</v>
      </c>
      <c r="N178" s="47" t="s">
        <v>52</v>
      </c>
      <c r="O178" s="49" t="s">
        <v>298</v>
      </c>
      <c r="P178" s="45">
        <v>100</v>
      </c>
      <c r="Q178" s="49" t="s">
        <v>206</v>
      </c>
      <c r="R178" s="45">
        <v>120</v>
      </c>
      <c r="S178" s="49" t="s">
        <v>703</v>
      </c>
      <c r="T178" s="49" t="s">
        <v>128</v>
      </c>
      <c r="U178" s="45">
        <v>80</v>
      </c>
      <c r="V178" s="49" t="s">
        <v>959</v>
      </c>
      <c r="W178" s="74">
        <v>4.2</v>
      </c>
      <c r="X178" s="74">
        <v>0</v>
      </c>
      <c r="Y178" s="74">
        <v>0</v>
      </c>
      <c r="Z178" s="74">
        <v>0</v>
      </c>
      <c r="AA178" s="79" t="s">
        <v>196</v>
      </c>
      <c r="AB178" s="74">
        <v>20000</v>
      </c>
      <c r="AC178" s="74">
        <v>0</v>
      </c>
      <c r="AD178" s="74">
        <v>0</v>
      </c>
      <c r="AE178" s="74">
        <v>0</v>
      </c>
      <c r="AF178" s="74">
        <v>0</v>
      </c>
      <c r="AG178" s="79" t="s">
        <v>75</v>
      </c>
      <c r="AH178" s="74"/>
      <c r="AI178" s="74">
        <v>0</v>
      </c>
      <c r="AJ178" s="74">
        <v>0</v>
      </c>
      <c r="AK178" s="74">
        <v>0</v>
      </c>
      <c r="AL178" s="74">
        <v>0</v>
      </c>
      <c r="AM178" s="79" t="s">
        <v>76</v>
      </c>
      <c r="AN178" s="74"/>
      <c r="AO178" s="74">
        <v>0</v>
      </c>
      <c r="AP178" s="74">
        <v>0</v>
      </c>
      <c r="AQ178" s="74">
        <v>0</v>
      </c>
    </row>
    <row r="179" s="24" customFormat="1" ht="60" customHeight="1" spans="1:43">
      <c r="A179" s="45">
        <v>127</v>
      </c>
      <c r="B179" s="45">
        <v>2018</v>
      </c>
      <c r="C179" s="49" t="s">
        <v>969</v>
      </c>
      <c r="D179" s="92" t="s">
        <v>44</v>
      </c>
      <c r="E179" s="222" t="s">
        <v>747</v>
      </c>
      <c r="F179" s="49" t="s">
        <v>867</v>
      </c>
      <c r="G179" s="47" t="s">
        <v>630</v>
      </c>
      <c r="H179" s="47" t="s">
        <v>630</v>
      </c>
      <c r="I179" s="49" t="s">
        <v>52</v>
      </c>
      <c r="J179" s="47" t="s">
        <v>970</v>
      </c>
      <c r="K179" s="66">
        <v>113.029167</v>
      </c>
      <c r="L179" s="66">
        <v>36.41</v>
      </c>
      <c r="M179" s="49" t="s">
        <v>963</v>
      </c>
      <c r="N179" s="47" t="s">
        <v>52</v>
      </c>
      <c r="O179" s="49" t="s">
        <v>298</v>
      </c>
      <c r="P179" s="45">
        <v>120</v>
      </c>
      <c r="Q179" s="49" t="s">
        <v>206</v>
      </c>
      <c r="R179" s="45">
        <v>180</v>
      </c>
      <c r="S179" s="49" t="s">
        <v>703</v>
      </c>
      <c r="T179" s="49" t="s">
        <v>128</v>
      </c>
      <c r="U179" s="45">
        <v>103</v>
      </c>
      <c r="V179" s="49" t="s">
        <v>959</v>
      </c>
      <c r="W179" s="74">
        <v>6.8</v>
      </c>
      <c r="X179" s="74">
        <v>0</v>
      </c>
      <c r="Y179" s="74">
        <v>0</v>
      </c>
      <c r="Z179" s="74">
        <v>0</v>
      </c>
      <c r="AA179" s="79" t="s">
        <v>196</v>
      </c>
      <c r="AB179" s="74">
        <v>3000</v>
      </c>
      <c r="AC179" s="74">
        <v>0</v>
      </c>
      <c r="AD179" s="74">
        <v>0</v>
      </c>
      <c r="AE179" s="74">
        <v>0</v>
      </c>
      <c r="AF179" s="74">
        <v>0</v>
      </c>
      <c r="AG179" s="79" t="s">
        <v>75</v>
      </c>
      <c r="AH179" s="74"/>
      <c r="AI179" s="74">
        <v>0</v>
      </c>
      <c r="AJ179" s="74">
        <v>0</v>
      </c>
      <c r="AK179" s="74">
        <v>0</v>
      </c>
      <c r="AL179" s="74">
        <v>0</v>
      </c>
      <c r="AM179" s="79" t="s">
        <v>76</v>
      </c>
      <c r="AN179" s="74"/>
      <c r="AO179" s="74">
        <v>0</v>
      </c>
      <c r="AP179" s="74">
        <v>0</v>
      </c>
      <c r="AQ179" s="74">
        <v>0</v>
      </c>
    </row>
    <row r="180" s="24" customFormat="1" ht="60" customHeight="1" spans="1:43">
      <c r="A180" s="45">
        <v>128</v>
      </c>
      <c r="B180" s="45">
        <v>2018</v>
      </c>
      <c r="C180" s="46" t="s">
        <v>971</v>
      </c>
      <c r="D180" s="92" t="s">
        <v>44</v>
      </c>
      <c r="E180" s="222" t="s">
        <v>747</v>
      </c>
      <c r="F180" s="49" t="s">
        <v>972</v>
      </c>
      <c r="G180" s="47" t="s">
        <v>630</v>
      </c>
      <c r="H180" s="47" t="s">
        <v>630</v>
      </c>
      <c r="I180" s="49" t="s">
        <v>48</v>
      </c>
      <c r="J180" s="47" t="s">
        <v>973</v>
      </c>
      <c r="K180" s="66">
        <v>113.02</v>
      </c>
      <c r="L180" s="66">
        <v>36.033611</v>
      </c>
      <c r="M180" s="49" t="s">
        <v>963</v>
      </c>
      <c r="N180" s="47" t="s">
        <v>52</v>
      </c>
      <c r="O180" s="49" t="s">
        <v>298</v>
      </c>
      <c r="P180" s="45">
        <v>100</v>
      </c>
      <c r="Q180" s="49" t="s">
        <v>206</v>
      </c>
      <c r="R180" s="45">
        <v>120</v>
      </c>
      <c r="S180" s="49" t="s">
        <v>703</v>
      </c>
      <c r="T180" s="49" t="s">
        <v>128</v>
      </c>
      <c r="U180" s="45">
        <v>75</v>
      </c>
      <c r="V180" s="49" t="s">
        <v>959</v>
      </c>
      <c r="W180" s="74">
        <v>5.31</v>
      </c>
      <c r="X180" s="74">
        <v>0</v>
      </c>
      <c r="Y180" s="74">
        <v>0</v>
      </c>
      <c r="Z180" s="74">
        <v>16.7</v>
      </c>
      <c r="AA180" s="79" t="s">
        <v>196</v>
      </c>
      <c r="AB180" s="74">
        <v>30000</v>
      </c>
      <c r="AC180" s="74">
        <v>0</v>
      </c>
      <c r="AD180" s="74">
        <v>0</v>
      </c>
      <c r="AE180" s="74">
        <v>0</v>
      </c>
      <c r="AF180" s="74">
        <v>0</v>
      </c>
      <c r="AG180" s="79" t="s">
        <v>75</v>
      </c>
      <c r="AH180" s="74"/>
      <c r="AI180" s="74">
        <v>0</v>
      </c>
      <c r="AJ180" s="74">
        <v>0</v>
      </c>
      <c r="AK180" s="74">
        <v>0</v>
      </c>
      <c r="AL180" s="74">
        <v>0</v>
      </c>
      <c r="AM180" s="79" t="s">
        <v>76</v>
      </c>
      <c r="AN180" s="74"/>
      <c r="AO180" s="74">
        <v>0</v>
      </c>
      <c r="AP180" s="74">
        <v>0</v>
      </c>
      <c r="AQ180" s="74">
        <v>0</v>
      </c>
    </row>
    <row r="181" s="24" customFormat="1" ht="60" customHeight="1" spans="1:43">
      <c r="A181" s="45">
        <v>129</v>
      </c>
      <c r="B181" s="45">
        <v>2018</v>
      </c>
      <c r="C181" s="46" t="s">
        <v>974</v>
      </c>
      <c r="D181" s="92" t="s">
        <v>44</v>
      </c>
      <c r="E181" s="222" t="s">
        <v>747</v>
      </c>
      <c r="F181" s="49" t="s">
        <v>975</v>
      </c>
      <c r="G181" s="47" t="s">
        <v>630</v>
      </c>
      <c r="H181" s="47" t="s">
        <v>630</v>
      </c>
      <c r="I181" s="49" t="s">
        <v>52</v>
      </c>
      <c r="J181" s="47" t="s">
        <v>976</v>
      </c>
      <c r="K181" s="66">
        <v>113.130278</v>
      </c>
      <c r="L181" s="66">
        <v>36.356667</v>
      </c>
      <c r="M181" s="49" t="s">
        <v>963</v>
      </c>
      <c r="N181" s="47" t="s">
        <v>52</v>
      </c>
      <c r="O181" s="49" t="s">
        <v>298</v>
      </c>
      <c r="P181" s="45">
        <v>100</v>
      </c>
      <c r="Q181" s="49" t="s">
        <v>206</v>
      </c>
      <c r="R181" s="45">
        <v>180</v>
      </c>
      <c r="S181" s="49" t="s">
        <v>703</v>
      </c>
      <c r="T181" s="49" t="s">
        <v>128</v>
      </c>
      <c r="U181" s="45">
        <v>90</v>
      </c>
      <c r="V181" s="49" t="s">
        <v>170</v>
      </c>
      <c r="W181" s="74">
        <v>8.96</v>
      </c>
      <c r="X181" s="74">
        <v>0</v>
      </c>
      <c r="Y181" s="74">
        <v>0</v>
      </c>
      <c r="Z181" s="74">
        <v>0</v>
      </c>
      <c r="AA181" s="79" t="s">
        <v>196</v>
      </c>
      <c r="AB181" s="74"/>
      <c r="AC181" s="74">
        <v>0</v>
      </c>
      <c r="AD181" s="74">
        <v>0</v>
      </c>
      <c r="AE181" s="74">
        <v>0</v>
      </c>
      <c r="AF181" s="74">
        <v>0</v>
      </c>
      <c r="AG181" s="79" t="s">
        <v>75</v>
      </c>
      <c r="AH181" s="74"/>
      <c r="AI181" s="74">
        <v>0</v>
      </c>
      <c r="AJ181" s="74">
        <v>0</v>
      </c>
      <c r="AK181" s="74">
        <v>0</v>
      </c>
      <c r="AL181" s="74">
        <v>0</v>
      </c>
      <c r="AM181" s="79" t="s">
        <v>76</v>
      </c>
      <c r="AN181" s="74"/>
      <c r="AO181" s="74">
        <v>0</v>
      </c>
      <c r="AP181" s="74">
        <v>0</v>
      </c>
      <c r="AQ181" s="74">
        <v>0</v>
      </c>
    </row>
    <row r="182" s="24" customFormat="1" ht="60" customHeight="1" spans="1:43">
      <c r="A182" s="45">
        <v>130</v>
      </c>
      <c r="B182" s="45">
        <v>2018</v>
      </c>
      <c r="C182" s="49" t="s">
        <v>977</v>
      </c>
      <c r="D182" s="92" t="s">
        <v>44</v>
      </c>
      <c r="E182" s="222" t="s">
        <v>747</v>
      </c>
      <c r="F182" s="49" t="s">
        <v>978</v>
      </c>
      <c r="G182" s="47" t="s">
        <v>630</v>
      </c>
      <c r="H182" s="47" t="s">
        <v>630</v>
      </c>
      <c r="I182" s="49" t="s">
        <v>52</v>
      </c>
      <c r="J182" s="47" t="s">
        <v>979</v>
      </c>
      <c r="K182" s="66">
        <v>113.071111</v>
      </c>
      <c r="L182" s="66">
        <v>36.336111</v>
      </c>
      <c r="M182" s="49" t="s">
        <v>963</v>
      </c>
      <c r="N182" s="47" t="s">
        <v>52</v>
      </c>
      <c r="O182" s="49" t="s">
        <v>298</v>
      </c>
      <c r="P182" s="45">
        <v>40</v>
      </c>
      <c r="Q182" s="49" t="s">
        <v>206</v>
      </c>
      <c r="R182" s="45">
        <v>60</v>
      </c>
      <c r="S182" s="49" t="s">
        <v>703</v>
      </c>
      <c r="T182" s="49" t="s">
        <v>128</v>
      </c>
      <c r="U182" s="45">
        <v>100</v>
      </c>
      <c r="V182" s="49" t="s">
        <v>959</v>
      </c>
      <c r="W182" s="74">
        <v>2.32</v>
      </c>
      <c r="X182" s="74">
        <v>0</v>
      </c>
      <c r="Y182" s="74">
        <v>0</v>
      </c>
      <c r="Z182" s="74">
        <v>0</v>
      </c>
      <c r="AA182" s="79" t="s">
        <v>196</v>
      </c>
      <c r="AB182" s="74">
        <v>20000</v>
      </c>
      <c r="AC182" s="74">
        <v>0</v>
      </c>
      <c r="AD182" s="74">
        <v>0</v>
      </c>
      <c r="AE182" s="74">
        <v>0</v>
      </c>
      <c r="AF182" s="74">
        <v>0</v>
      </c>
      <c r="AG182" s="79" t="s">
        <v>75</v>
      </c>
      <c r="AH182" s="74"/>
      <c r="AI182" s="74">
        <v>0</v>
      </c>
      <c r="AJ182" s="74">
        <v>0</v>
      </c>
      <c r="AK182" s="74">
        <v>0</v>
      </c>
      <c r="AL182" s="74">
        <v>0</v>
      </c>
      <c r="AM182" s="79" t="s">
        <v>76</v>
      </c>
      <c r="AN182" s="74"/>
      <c r="AO182" s="74">
        <v>0</v>
      </c>
      <c r="AP182" s="74">
        <v>0</v>
      </c>
      <c r="AQ182" s="74">
        <v>0</v>
      </c>
    </row>
    <row r="183" s="24" customFormat="1" ht="60" customHeight="1" spans="1:43">
      <c r="A183" s="45">
        <v>131</v>
      </c>
      <c r="B183" s="45">
        <v>2018</v>
      </c>
      <c r="C183" s="46" t="s">
        <v>980</v>
      </c>
      <c r="D183" s="92" t="s">
        <v>44</v>
      </c>
      <c r="E183" s="222" t="s">
        <v>747</v>
      </c>
      <c r="F183" s="49" t="s">
        <v>981</v>
      </c>
      <c r="G183" s="47" t="s">
        <v>630</v>
      </c>
      <c r="H183" s="47" t="s">
        <v>630</v>
      </c>
      <c r="I183" s="49" t="s">
        <v>52</v>
      </c>
      <c r="J183" s="47" t="s">
        <v>982</v>
      </c>
      <c r="K183" s="66">
        <v>113.119722</v>
      </c>
      <c r="L183" s="66">
        <v>36.2925</v>
      </c>
      <c r="M183" s="49" t="s">
        <v>963</v>
      </c>
      <c r="N183" s="47" t="s">
        <v>52</v>
      </c>
      <c r="O183" s="49" t="s">
        <v>298</v>
      </c>
      <c r="P183" s="45">
        <v>80</v>
      </c>
      <c r="Q183" s="49" t="s">
        <v>206</v>
      </c>
      <c r="R183" s="45">
        <v>120</v>
      </c>
      <c r="S183" s="49" t="s">
        <v>703</v>
      </c>
      <c r="T183" s="49" t="s">
        <v>128</v>
      </c>
      <c r="U183" s="45">
        <v>60</v>
      </c>
      <c r="V183" s="49" t="s">
        <v>959</v>
      </c>
      <c r="W183" s="74">
        <v>4.95</v>
      </c>
      <c r="X183" s="74">
        <v>0</v>
      </c>
      <c r="Y183" s="74">
        <v>0</v>
      </c>
      <c r="Z183" s="74">
        <v>0</v>
      </c>
      <c r="AA183" s="79" t="s">
        <v>196</v>
      </c>
      <c r="AB183" s="74">
        <v>5000</v>
      </c>
      <c r="AC183" s="74">
        <v>0</v>
      </c>
      <c r="AD183" s="74">
        <v>0</v>
      </c>
      <c r="AE183" s="74">
        <v>0</v>
      </c>
      <c r="AF183" s="74">
        <v>0</v>
      </c>
      <c r="AG183" s="79" t="s">
        <v>75</v>
      </c>
      <c r="AH183" s="74"/>
      <c r="AI183" s="74">
        <v>0</v>
      </c>
      <c r="AJ183" s="74">
        <v>0</v>
      </c>
      <c r="AK183" s="74">
        <v>0</v>
      </c>
      <c r="AL183" s="74">
        <v>0</v>
      </c>
      <c r="AM183" s="79" t="s">
        <v>76</v>
      </c>
      <c r="AN183" s="74"/>
      <c r="AO183" s="74">
        <v>0</v>
      </c>
      <c r="AP183" s="74">
        <v>0</v>
      </c>
      <c r="AQ183" s="74">
        <v>0</v>
      </c>
    </row>
    <row r="184" s="24" customFormat="1" ht="60" customHeight="1" spans="1:43">
      <c r="A184" s="45">
        <v>132</v>
      </c>
      <c r="B184" s="45">
        <v>2018</v>
      </c>
      <c r="C184" s="49" t="s">
        <v>983</v>
      </c>
      <c r="D184" s="92" t="s">
        <v>44</v>
      </c>
      <c r="E184" s="222" t="s">
        <v>747</v>
      </c>
      <c r="F184" s="49" t="s">
        <v>984</v>
      </c>
      <c r="G184" s="47" t="s">
        <v>630</v>
      </c>
      <c r="H184" s="47" t="s">
        <v>630</v>
      </c>
      <c r="I184" s="49" t="s">
        <v>52</v>
      </c>
      <c r="J184" s="47" t="s">
        <v>985</v>
      </c>
      <c r="K184" s="66">
        <v>113.122222</v>
      </c>
      <c r="L184" s="66">
        <v>36.319167</v>
      </c>
      <c r="M184" s="49" t="s">
        <v>963</v>
      </c>
      <c r="N184" s="47" t="s">
        <v>52</v>
      </c>
      <c r="O184" s="49" t="s">
        <v>298</v>
      </c>
      <c r="P184" s="45">
        <v>60</v>
      </c>
      <c r="Q184" s="49" t="s">
        <v>206</v>
      </c>
      <c r="R184" s="45">
        <v>120</v>
      </c>
      <c r="S184" s="49" t="s">
        <v>703</v>
      </c>
      <c r="T184" s="49" t="s">
        <v>128</v>
      </c>
      <c r="U184" s="45">
        <v>0</v>
      </c>
      <c r="V184" s="49" t="s">
        <v>959</v>
      </c>
      <c r="W184" s="74">
        <v>4.65</v>
      </c>
      <c r="X184" s="74">
        <v>0</v>
      </c>
      <c r="Y184" s="74">
        <v>0</v>
      </c>
      <c r="Z184" s="74">
        <v>0</v>
      </c>
      <c r="AA184" s="79" t="s">
        <v>196</v>
      </c>
      <c r="AB184" s="74">
        <v>0</v>
      </c>
      <c r="AC184" s="74">
        <v>0</v>
      </c>
      <c r="AD184" s="74">
        <v>0</v>
      </c>
      <c r="AE184" s="74">
        <v>0</v>
      </c>
      <c r="AF184" s="74">
        <v>0</v>
      </c>
      <c r="AG184" s="79" t="s">
        <v>75</v>
      </c>
      <c r="AH184" s="74"/>
      <c r="AI184" s="74">
        <v>0</v>
      </c>
      <c r="AJ184" s="74">
        <v>0</v>
      </c>
      <c r="AK184" s="74">
        <v>0</v>
      </c>
      <c r="AL184" s="74">
        <v>0</v>
      </c>
      <c r="AM184" s="79" t="s">
        <v>76</v>
      </c>
      <c r="AN184" s="74"/>
      <c r="AO184" s="74">
        <v>0</v>
      </c>
      <c r="AP184" s="74">
        <v>0</v>
      </c>
      <c r="AQ184" s="74">
        <v>0</v>
      </c>
    </row>
    <row r="185" s="24" customFormat="1" ht="60" customHeight="1" spans="1:43">
      <c r="A185" s="45">
        <v>133</v>
      </c>
      <c r="B185" s="45">
        <v>2018</v>
      </c>
      <c r="C185" s="46" t="s">
        <v>986</v>
      </c>
      <c r="D185" s="92" t="s">
        <v>44</v>
      </c>
      <c r="E185" s="222" t="s">
        <v>747</v>
      </c>
      <c r="F185" s="49" t="s">
        <v>984</v>
      </c>
      <c r="G185" s="47" t="s">
        <v>630</v>
      </c>
      <c r="H185" s="47" t="s">
        <v>630</v>
      </c>
      <c r="I185" s="49" t="s">
        <v>48</v>
      </c>
      <c r="J185" s="47" t="s">
        <v>987</v>
      </c>
      <c r="K185" s="66">
        <v>113.116667</v>
      </c>
      <c r="L185" s="66">
        <v>36.4</v>
      </c>
      <c r="M185" s="49" t="s">
        <v>963</v>
      </c>
      <c r="N185" s="47" t="s">
        <v>52</v>
      </c>
      <c r="O185" s="49" t="s">
        <v>298</v>
      </c>
      <c r="P185" s="45">
        <v>130</v>
      </c>
      <c r="Q185" s="49" t="s">
        <v>206</v>
      </c>
      <c r="R185" s="45">
        <v>180</v>
      </c>
      <c r="S185" s="49" t="s">
        <v>703</v>
      </c>
      <c r="T185" s="49" t="s">
        <v>128</v>
      </c>
      <c r="U185" s="45">
        <v>68</v>
      </c>
      <c r="V185" s="49" t="s">
        <v>959</v>
      </c>
      <c r="W185" s="74">
        <v>10.5</v>
      </c>
      <c r="X185" s="74">
        <v>0</v>
      </c>
      <c r="Y185" s="74">
        <v>0</v>
      </c>
      <c r="Z185" s="74">
        <v>0</v>
      </c>
      <c r="AA185" s="79" t="s">
        <v>196</v>
      </c>
      <c r="AB185" s="74">
        <v>30000</v>
      </c>
      <c r="AC185" s="74">
        <v>0</v>
      </c>
      <c r="AD185" s="74">
        <v>0</v>
      </c>
      <c r="AE185" s="74">
        <v>0</v>
      </c>
      <c r="AF185" s="74">
        <v>0</v>
      </c>
      <c r="AG185" s="79" t="s">
        <v>75</v>
      </c>
      <c r="AH185" s="74"/>
      <c r="AI185" s="74">
        <v>0</v>
      </c>
      <c r="AJ185" s="74">
        <v>0</v>
      </c>
      <c r="AK185" s="74">
        <v>0</v>
      </c>
      <c r="AL185" s="74">
        <v>0</v>
      </c>
      <c r="AM185" s="79" t="s">
        <v>76</v>
      </c>
      <c r="AN185" s="74"/>
      <c r="AO185" s="74">
        <v>0</v>
      </c>
      <c r="AP185" s="74">
        <v>0</v>
      </c>
      <c r="AQ185" s="74">
        <v>0</v>
      </c>
    </row>
    <row r="186" s="24" customFormat="1" ht="60" customHeight="1" spans="1:43">
      <c r="A186" s="45">
        <v>134</v>
      </c>
      <c r="B186" s="45">
        <v>2018</v>
      </c>
      <c r="C186" s="49" t="s">
        <v>988</v>
      </c>
      <c r="D186" s="92" t="s">
        <v>44</v>
      </c>
      <c r="E186" s="222" t="s">
        <v>747</v>
      </c>
      <c r="F186" s="49" t="s">
        <v>981</v>
      </c>
      <c r="G186" s="47" t="s">
        <v>630</v>
      </c>
      <c r="H186" s="47" t="s">
        <v>630</v>
      </c>
      <c r="I186" s="49" t="s">
        <v>48</v>
      </c>
      <c r="J186" s="47" t="s">
        <v>989</v>
      </c>
      <c r="K186" s="66">
        <v>113.117778</v>
      </c>
      <c r="L186" s="66">
        <v>36.290556</v>
      </c>
      <c r="M186" s="49" t="s">
        <v>963</v>
      </c>
      <c r="N186" s="47" t="s">
        <v>52</v>
      </c>
      <c r="O186" s="49" t="s">
        <v>298</v>
      </c>
      <c r="P186" s="45">
        <v>30</v>
      </c>
      <c r="Q186" s="49" t="s">
        <v>206</v>
      </c>
      <c r="R186" s="45">
        <v>50</v>
      </c>
      <c r="S186" s="49" t="s">
        <v>703</v>
      </c>
      <c r="T186" s="49" t="s">
        <v>128</v>
      </c>
      <c r="U186" s="45">
        <v>80</v>
      </c>
      <c r="V186" s="49" t="s">
        <v>959</v>
      </c>
      <c r="W186" s="74">
        <v>3.64</v>
      </c>
      <c r="X186" s="74">
        <v>0</v>
      </c>
      <c r="Y186" s="74">
        <v>0</v>
      </c>
      <c r="Z186" s="74">
        <v>0</v>
      </c>
      <c r="AA186" s="79" t="s">
        <v>196</v>
      </c>
      <c r="AB186" s="74">
        <v>22000</v>
      </c>
      <c r="AC186" s="74">
        <v>0</v>
      </c>
      <c r="AD186" s="74">
        <v>0</v>
      </c>
      <c r="AE186" s="74">
        <v>0</v>
      </c>
      <c r="AF186" s="74">
        <v>0</v>
      </c>
      <c r="AG186" s="79" t="s">
        <v>75</v>
      </c>
      <c r="AH186" s="74"/>
      <c r="AI186" s="74">
        <v>0</v>
      </c>
      <c r="AJ186" s="74">
        <v>0</v>
      </c>
      <c r="AK186" s="74">
        <v>0</v>
      </c>
      <c r="AL186" s="74">
        <v>0</v>
      </c>
      <c r="AM186" s="79" t="s">
        <v>76</v>
      </c>
      <c r="AN186" s="74"/>
      <c r="AO186" s="74">
        <v>0</v>
      </c>
      <c r="AP186" s="74">
        <v>0</v>
      </c>
      <c r="AQ186" s="74">
        <v>0</v>
      </c>
    </row>
    <row r="187" s="24" customFormat="1" ht="60" customHeight="1" spans="1:43">
      <c r="A187" s="45">
        <v>135</v>
      </c>
      <c r="B187" s="45">
        <v>2018</v>
      </c>
      <c r="C187" s="49" t="s">
        <v>990</v>
      </c>
      <c r="D187" s="92" t="s">
        <v>44</v>
      </c>
      <c r="E187" s="222" t="s">
        <v>747</v>
      </c>
      <c r="F187" s="49" t="s">
        <v>991</v>
      </c>
      <c r="G187" s="47" t="s">
        <v>630</v>
      </c>
      <c r="H187" s="47" t="s">
        <v>630</v>
      </c>
      <c r="I187" s="49" t="s">
        <v>52</v>
      </c>
      <c r="J187" s="47" t="s">
        <v>992</v>
      </c>
      <c r="K187" s="66">
        <v>113.068333</v>
      </c>
      <c r="L187" s="66">
        <v>36.2925</v>
      </c>
      <c r="M187" s="49" t="s">
        <v>963</v>
      </c>
      <c r="N187" s="47" t="s">
        <v>52</v>
      </c>
      <c r="O187" s="49" t="s">
        <v>298</v>
      </c>
      <c r="P187" s="45">
        <v>40</v>
      </c>
      <c r="Q187" s="49" t="s">
        <v>206</v>
      </c>
      <c r="R187" s="45">
        <v>80</v>
      </c>
      <c r="S187" s="49" t="s">
        <v>703</v>
      </c>
      <c r="T187" s="49" t="s">
        <v>128</v>
      </c>
      <c r="U187" s="45">
        <v>70</v>
      </c>
      <c r="V187" s="49" t="s">
        <v>959</v>
      </c>
      <c r="W187" s="74">
        <v>5.05</v>
      </c>
      <c r="X187" s="74">
        <v>0</v>
      </c>
      <c r="Y187" s="74">
        <v>0</v>
      </c>
      <c r="Z187" s="74">
        <v>0</v>
      </c>
      <c r="AA187" s="79" t="s">
        <v>196</v>
      </c>
      <c r="AB187" s="74">
        <v>20000</v>
      </c>
      <c r="AC187" s="74">
        <v>0</v>
      </c>
      <c r="AD187" s="74">
        <v>0</v>
      </c>
      <c r="AE187" s="74">
        <v>0</v>
      </c>
      <c r="AF187" s="74">
        <v>0</v>
      </c>
      <c r="AG187" s="79" t="s">
        <v>75</v>
      </c>
      <c r="AH187" s="74"/>
      <c r="AI187" s="74">
        <v>0</v>
      </c>
      <c r="AJ187" s="74">
        <v>0</v>
      </c>
      <c r="AK187" s="74">
        <v>0</v>
      </c>
      <c r="AL187" s="74">
        <v>0</v>
      </c>
      <c r="AM187" s="79" t="s">
        <v>76</v>
      </c>
      <c r="AN187" s="74"/>
      <c r="AO187" s="74">
        <v>0</v>
      </c>
      <c r="AP187" s="74">
        <v>0</v>
      </c>
      <c r="AQ187" s="74">
        <v>0</v>
      </c>
    </row>
    <row r="188" s="24" customFormat="1" ht="60" customHeight="1" spans="1:43">
      <c r="A188" s="45">
        <v>136</v>
      </c>
      <c r="B188" s="45">
        <v>2018</v>
      </c>
      <c r="C188" s="49" t="s">
        <v>993</v>
      </c>
      <c r="D188" s="92" t="s">
        <v>44</v>
      </c>
      <c r="E188" s="222" t="s">
        <v>747</v>
      </c>
      <c r="F188" s="49" t="s">
        <v>994</v>
      </c>
      <c r="G188" s="47" t="s">
        <v>630</v>
      </c>
      <c r="H188" s="47" t="s">
        <v>630</v>
      </c>
      <c r="I188" s="49" t="s">
        <v>48</v>
      </c>
      <c r="J188" s="47" t="s">
        <v>995</v>
      </c>
      <c r="K188" s="66">
        <v>113.119167</v>
      </c>
      <c r="L188" s="66">
        <v>36.2975</v>
      </c>
      <c r="M188" s="49" t="s">
        <v>963</v>
      </c>
      <c r="N188" s="47" t="s">
        <v>52</v>
      </c>
      <c r="O188" s="49" t="s">
        <v>298</v>
      </c>
      <c r="P188" s="45">
        <v>140</v>
      </c>
      <c r="Q188" s="49" t="s">
        <v>206</v>
      </c>
      <c r="R188" s="45">
        <v>180</v>
      </c>
      <c r="S188" s="49" t="s">
        <v>703</v>
      </c>
      <c r="T188" s="49" t="s">
        <v>128</v>
      </c>
      <c r="U188" s="45">
        <v>70</v>
      </c>
      <c r="V188" s="49" t="s">
        <v>959</v>
      </c>
      <c r="W188" s="74">
        <v>11.26</v>
      </c>
      <c r="X188" s="74">
        <v>0</v>
      </c>
      <c r="Y188" s="74">
        <v>0</v>
      </c>
      <c r="Z188" s="74">
        <v>0</v>
      </c>
      <c r="AA188" s="79" t="s">
        <v>196</v>
      </c>
      <c r="AB188" s="74">
        <v>30000</v>
      </c>
      <c r="AC188" s="74">
        <f t="shared" ref="AC188:AF188" si="122">W188*1.2</f>
        <v>13.512</v>
      </c>
      <c r="AD188" s="74">
        <f t="shared" si="122"/>
        <v>0</v>
      </c>
      <c r="AE188" s="74">
        <f t="shared" si="122"/>
        <v>0</v>
      </c>
      <c r="AF188" s="74">
        <f t="shared" si="122"/>
        <v>0</v>
      </c>
      <c r="AG188" s="79" t="s">
        <v>75</v>
      </c>
      <c r="AH188" s="74"/>
      <c r="AI188" s="74">
        <f t="shared" ref="AI188:AL188" si="123">AC188</f>
        <v>13.512</v>
      </c>
      <c r="AJ188" s="74">
        <f t="shared" si="123"/>
        <v>0</v>
      </c>
      <c r="AK188" s="74">
        <f t="shared" si="123"/>
        <v>0</v>
      </c>
      <c r="AL188" s="74">
        <f t="shared" si="123"/>
        <v>0</v>
      </c>
      <c r="AM188" s="79" t="s">
        <v>76</v>
      </c>
      <c r="AN188" s="74"/>
      <c r="AO188" s="74">
        <v>0</v>
      </c>
      <c r="AP188" s="74">
        <v>0</v>
      </c>
      <c r="AQ188" s="74">
        <v>0</v>
      </c>
    </row>
    <row r="189" s="26" customFormat="1" ht="60" customHeight="1" spans="1:43">
      <c r="A189" s="50">
        <v>137</v>
      </c>
      <c r="B189" s="50">
        <v>2018</v>
      </c>
      <c r="C189" s="53" t="s">
        <v>996</v>
      </c>
      <c r="D189" s="92" t="s">
        <v>44</v>
      </c>
      <c r="E189" s="223" t="s">
        <v>747</v>
      </c>
      <c r="F189" s="51" t="s">
        <v>997</v>
      </c>
      <c r="G189" s="54" t="s">
        <v>120</v>
      </c>
      <c r="H189" s="54" t="s">
        <v>563</v>
      </c>
      <c r="I189" s="51" t="s">
        <v>52</v>
      </c>
      <c r="J189" s="54" t="s">
        <v>998</v>
      </c>
      <c r="K189" s="67">
        <v>113.132222</v>
      </c>
      <c r="L189" s="67">
        <v>36.363056</v>
      </c>
      <c r="M189" s="50" t="s">
        <v>999</v>
      </c>
      <c r="N189" s="54" t="s">
        <v>52</v>
      </c>
      <c r="O189" s="51" t="s">
        <v>303</v>
      </c>
      <c r="P189" s="50">
        <v>8</v>
      </c>
      <c r="Q189" s="51" t="s">
        <v>206</v>
      </c>
      <c r="R189" s="50">
        <v>20</v>
      </c>
      <c r="S189" s="51" t="s">
        <v>862</v>
      </c>
      <c r="T189" s="51" t="s">
        <v>368</v>
      </c>
      <c r="U189" s="50">
        <v>1</v>
      </c>
      <c r="V189" s="51" t="s">
        <v>862</v>
      </c>
      <c r="W189" s="75">
        <v>80.3</v>
      </c>
      <c r="X189" s="75">
        <v>14</v>
      </c>
      <c r="Y189" s="75">
        <v>14.3</v>
      </c>
      <c r="Z189" s="75">
        <v>11.2</v>
      </c>
      <c r="AA189" s="85" t="s">
        <v>1000</v>
      </c>
      <c r="AB189" s="75">
        <v>8500</v>
      </c>
      <c r="AC189" s="75">
        <f t="shared" ref="AC189:AF189" si="124">W189</f>
        <v>80.3</v>
      </c>
      <c r="AD189" s="75">
        <f t="shared" si="124"/>
        <v>14</v>
      </c>
      <c r="AE189" s="75">
        <f t="shared" si="124"/>
        <v>14.3</v>
      </c>
      <c r="AF189" s="75">
        <f t="shared" si="124"/>
        <v>11.2</v>
      </c>
      <c r="AG189" s="85" t="s">
        <v>1001</v>
      </c>
      <c r="AH189" s="75">
        <v>8500</v>
      </c>
      <c r="AI189" s="75">
        <f t="shared" ref="AI189:AL189" si="125">AC189</f>
        <v>80.3</v>
      </c>
      <c r="AJ189" s="75">
        <f t="shared" si="125"/>
        <v>14</v>
      </c>
      <c r="AK189" s="75">
        <f t="shared" si="125"/>
        <v>14.3</v>
      </c>
      <c r="AL189" s="75">
        <f t="shared" si="125"/>
        <v>11.2</v>
      </c>
      <c r="AM189" s="85" t="s">
        <v>1002</v>
      </c>
      <c r="AN189" s="75">
        <v>8500</v>
      </c>
      <c r="AO189" s="75">
        <v>0</v>
      </c>
      <c r="AP189" s="75">
        <v>0</v>
      </c>
      <c r="AQ189" s="75">
        <v>0</v>
      </c>
    </row>
    <row r="190" s="24" customFormat="1" ht="66" customHeight="1" spans="1:43">
      <c r="A190" s="45">
        <v>138</v>
      </c>
      <c r="B190" s="45">
        <v>2018</v>
      </c>
      <c r="C190" s="49" t="s">
        <v>1003</v>
      </c>
      <c r="D190" s="92" t="s">
        <v>44</v>
      </c>
      <c r="E190" s="222" t="s">
        <v>747</v>
      </c>
      <c r="F190" s="49" t="s">
        <v>1004</v>
      </c>
      <c r="G190" s="47" t="s">
        <v>120</v>
      </c>
      <c r="H190" s="47" t="s">
        <v>563</v>
      </c>
      <c r="I190" s="49" t="s">
        <v>48</v>
      </c>
      <c r="J190" s="47" t="s">
        <v>1005</v>
      </c>
      <c r="K190" s="66">
        <v>113.146944</v>
      </c>
      <c r="L190" s="66">
        <v>36.174722</v>
      </c>
      <c r="M190" s="45" t="s">
        <v>1006</v>
      </c>
      <c r="N190" s="47" t="s">
        <v>52</v>
      </c>
      <c r="O190" s="49" t="s">
        <v>826</v>
      </c>
      <c r="P190" s="45">
        <v>20</v>
      </c>
      <c r="Q190" s="49" t="s">
        <v>206</v>
      </c>
      <c r="R190" s="45" t="s">
        <v>1007</v>
      </c>
      <c r="S190" s="49" t="s">
        <v>703</v>
      </c>
      <c r="T190" s="49" t="s">
        <v>1008</v>
      </c>
      <c r="U190" s="45" t="s">
        <v>1009</v>
      </c>
      <c r="V190" s="49" t="s">
        <v>1010</v>
      </c>
      <c r="W190" s="74">
        <v>688.48</v>
      </c>
      <c r="X190" s="74">
        <v>112</v>
      </c>
      <c r="Y190" s="74">
        <v>114.42</v>
      </c>
      <c r="Z190" s="74">
        <v>85.82</v>
      </c>
      <c r="AA190" s="79" t="s">
        <v>1011</v>
      </c>
      <c r="AB190" s="74">
        <v>80000</v>
      </c>
      <c r="AC190" s="74">
        <f t="shared" ref="AC190:AF190" si="126">W190*0.3</f>
        <v>206.544</v>
      </c>
      <c r="AD190" s="74">
        <f t="shared" si="126"/>
        <v>33.6</v>
      </c>
      <c r="AE190" s="74">
        <f t="shared" si="126"/>
        <v>34.326</v>
      </c>
      <c r="AF190" s="74">
        <f t="shared" si="126"/>
        <v>25.746</v>
      </c>
      <c r="AG190" s="79" t="s">
        <v>1012</v>
      </c>
      <c r="AH190" s="74">
        <v>80000</v>
      </c>
      <c r="AI190" s="74">
        <f t="shared" ref="AI190:AL190" si="127">AC190</f>
        <v>206.544</v>
      </c>
      <c r="AJ190" s="74">
        <f t="shared" si="127"/>
        <v>33.6</v>
      </c>
      <c r="AK190" s="74">
        <f t="shared" si="127"/>
        <v>34.326</v>
      </c>
      <c r="AL190" s="74">
        <f t="shared" si="127"/>
        <v>25.746</v>
      </c>
      <c r="AM190" s="79" t="s">
        <v>1013</v>
      </c>
      <c r="AN190" s="74">
        <v>80000</v>
      </c>
      <c r="AO190" s="74">
        <v>0</v>
      </c>
      <c r="AP190" s="74">
        <v>0</v>
      </c>
      <c r="AQ190" s="74">
        <v>0</v>
      </c>
    </row>
    <row r="191" s="24" customFormat="1" ht="66" customHeight="1" spans="1:43">
      <c r="A191" s="45">
        <v>139</v>
      </c>
      <c r="B191" s="45">
        <v>2018</v>
      </c>
      <c r="C191" s="46" t="s">
        <v>1014</v>
      </c>
      <c r="D191" s="92" t="s">
        <v>44</v>
      </c>
      <c r="E191" s="222" t="s">
        <v>747</v>
      </c>
      <c r="F191" s="49" t="s">
        <v>1015</v>
      </c>
      <c r="G191" s="47" t="s">
        <v>120</v>
      </c>
      <c r="H191" s="47" t="s">
        <v>121</v>
      </c>
      <c r="I191" s="49" t="s">
        <v>48</v>
      </c>
      <c r="J191" s="47" t="s">
        <v>1016</v>
      </c>
      <c r="K191" s="66">
        <v>113.096944</v>
      </c>
      <c r="L191" s="66">
        <v>36.2</v>
      </c>
      <c r="M191" s="49" t="s">
        <v>1017</v>
      </c>
      <c r="N191" s="47" t="s">
        <v>52</v>
      </c>
      <c r="O191" s="49" t="s">
        <v>1018</v>
      </c>
      <c r="P191" s="45">
        <v>20</v>
      </c>
      <c r="Q191" s="49" t="s">
        <v>206</v>
      </c>
      <c r="R191" s="45">
        <v>21</v>
      </c>
      <c r="S191" s="49" t="s">
        <v>703</v>
      </c>
      <c r="T191" s="49" t="s">
        <v>128</v>
      </c>
      <c r="U191" s="45">
        <v>2700</v>
      </c>
      <c r="V191" s="49" t="s">
        <v>130</v>
      </c>
      <c r="W191" s="74">
        <v>41.58</v>
      </c>
      <c r="X191" s="74">
        <v>31</v>
      </c>
      <c r="Y191" s="74">
        <v>7.52</v>
      </c>
      <c r="Z191" s="74">
        <v>112.64</v>
      </c>
      <c r="AA191" s="79" t="s">
        <v>207</v>
      </c>
      <c r="AB191" s="74"/>
      <c r="AC191" s="74">
        <f t="shared" ref="AC191:AF191" si="128">W191*1.2</f>
        <v>49.896</v>
      </c>
      <c r="AD191" s="74">
        <f t="shared" si="128"/>
        <v>37.2</v>
      </c>
      <c r="AE191" s="74">
        <f t="shared" si="128"/>
        <v>9.024</v>
      </c>
      <c r="AF191" s="74">
        <f t="shared" si="128"/>
        <v>135.168</v>
      </c>
      <c r="AG191" s="79" t="s">
        <v>208</v>
      </c>
      <c r="AH191" s="74"/>
      <c r="AI191" s="74">
        <f t="shared" ref="AI191:AL191" si="129">AC191</f>
        <v>49.896</v>
      </c>
      <c r="AJ191" s="74">
        <f t="shared" si="129"/>
        <v>37.2</v>
      </c>
      <c r="AK191" s="74">
        <f t="shared" si="129"/>
        <v>9.024</v>
      </c>
      <c r="AL191" s="74">
        <f t="shared" si="129"/>
        <v>135.168</v>
      </c>
      <c r="AM191" s="79" t="s">
        <v>209</v>
      </c>
      <c r="AN191" s="74"/>
      <c r="AO191" s="74">
        <v>0</v>
      </c>
      <c r="AP191" s="74">
        <v>0</v>
      </c>
      <c r="AQ191" s="74">
        <v>0</v>
      </c>
    </row>
    <row r="192" s="24" customFormat="1" ht="60" customHeight="1" spans="1:43">
      <c r="A192" s="45">
        <v>139</v>
      </c>
      <c r="B192" s="45">
        <v>2018</v>
      </c>
      <c r="C192" s="46" t="s">
        <v>1014</v>
      </c>
      <c r="D192" s="92" t="s">
        <v>44</v>
      </c>
      <c r="E192" s="222" t="s">
        <v>747</v>
      </c>
      <c r="F192" s="49" t="s">
        <v>1015</v>
      </c>
      <c r="G192" s="47" t="s">
        <v>120</v>
      </c>
      <c r="H192" s="47" t="s">
        <v>121</v>
      </c>
      <c r="I192" s="49" t="s">
        <v>48</v>
      </c>
      <c r="J192" s="47" t="s">
        <v>1016</v>
      </c>
      <c r="K192" s="66">
        <v>113.096944</v>
      </c>
      <c r="L192" s="66">
        <v>36.2</v>
      </c>
      <c r="M192" s="49" t="s">
        <v>1019</v>
      </c>
      <c r="N192" s="47" t="s">
        <v>52</v>
      </c>
      <c r="O192" s="49" t="s">
        <v>121</v>
      </c>
      <c r="P192" s="45">
        <v>28</v>
      </c>
      <c r="Q192" s="49" t="s">
        <v>206</v>
      </c>
      <c r="R192" s="45">
        <v>30</v>
      </c>
      <c r="S192" s="49" t="s">
        <v>703</v>
      </c>
      <c r="T192" s="45"/>
      <c r="U192" s="45"/>
      <c r="V192" s="45"/>
      <c r="W192" s="74">
        <v>13.24</v>
      </c>
      <c r="X192" s="74">
        <v>32.36</v>
      </c>
      <c r="Y192" s="74">
        <v>12.76</v>
      </c>
      <c r="Z192" s="74">
        <v>160.91</v>
      </c>
      <c r="AA192" s="79" t="s">
        <v>1020</v>
      </c>
      <c r="AB192" s="74"/>
      <c r="AC192" s="74">
        <f t="shared" ref="AC192:AF192" si="130">W192*1.2</f>
        <v>15.888</v>
      </c>
      <c r="AD192" s="74">
        <f t="shared" si="130"/>
        <v>38.832</v>
      </c>
      <c r="AE192" s="74">
        <f t="shared" si="130"/>
        <v>15.312</v>
      </c>
      <c r="AF192" s="74">
        <f t="shared" si="130"/>
        <v>193.092</v>
      </c>
      <c r="AG192" s="79" t="s">
        <v>1021</v>
      </c>
      <c r="AH192" s="74"/>
      <c r="AI192" s="74">
        <f t="shared" ref="AI192:AL192" si="131">AC192</f>
        <v>15.888</v>
      </c>
      <c r="AJ192" s="74">
        <f t="shared" si="131"/>
        <v>38.832</v>
      </c>
      <c r="AK192" s="74">
        <f t="shared" si="131"/>
        <v>15.312</v>
      </c>
      <c r="AL192" s="74">
        <f t="shared" si="131"/>
        <v>193.092</v>
      </c>
      <c r="AM192" s="79" t="s">
        <v>1022</v>
      </c>
      <c r="AN192" s="74"/>
      <c r="AO192" s="74">
        <v>0</v>
      </c>
      <c r="AP192" s="74">
        <v>0</v>
      </c>
      <c r="AQ192" s="74">
        <v>0</v>
      </c>
    </row>
    <row r="193" s="24" customFormat="1" ht="60" customHeight="1" spans="1:43">
      <c r="A193" s="45">
        <v>140</v>
      </c>
      <c r="B193" s="45">
        <v>2018</v>
      </c>
      <c r="C193" s="46" t="s">
        <v>1023</v>
      </c>
      <c r="D193" s="92" t="s">
        <v>44</v>
      </c>
      <c r="E193" s="222" t="s">
        <v>747</v>
      </c>
      <c r="F193" s="49" t="s">
        <v>975</v>
      </c>
      <c r="G193" s="47" t="s">
        <v>120</v>
      </c>
      <c r="H193" s="47" t="s">
        <v>121</v>
      </c>
      <c r="I193" s="49" t="s">
        <v>48</v>
      </c>
      <c r="J193" s="47" t="s">
        <v>1024</v>
      </c>
      <c r="K193" s="66">
        <v>113.056111</v>
      </c>
      <c r="L193" s="66">
        <v>36.360833</v>
      </c>
      <c r="M193" s="49" t="s">
        <v>1019</v>
      </c>
      <c r="N193" s="47" t="s">
        <v>52</v>
      </c>
      <c r="O193" s="49" t="s">
        <v>1025</v>
      </c>
      <c r="P193" s="45">
        <v>1.63</v>
      </c>
      <c r="Q193" s="49" t="s">
        <v>206</v>
      </c>
      <c r="R193" s="45">
        <v>75</v>
      </c>
      <c r="S193" s="49" t="s">
        <v>703</v>
      </c>
      <c r="T193" s="49" t="s">
        <v>1026</v>
      </c>
      <c r="U193" s="45" t="s">
        <v>1027</v>
      </c>
      <c r="V193" s="49" t="s">
        <v>1028</v>
      </c>
      <c r="W193" s="74">
        <v>87.15</v>
      </c>
      <c r="X193" s="74">
        <v>1.91</v>
      </c>
      <c r="Y193" s="74">
        <v>1.18</v>
      </c>
      <c r="Z193" s="74">
        <v>0.06</v>
      </c>
      <c r="AA193" s="79" t="s">
        <v>131</v>
      </c>
      <c r="AB193" s="74">
        <v>420000</v>
      </c>
      <c r="AC193" s="74">
        <f t="shared" ref="AC193:AF193" si="132">W193*1.2</f>
        <v>104.58</v>
      </c>
      <c r="AD193" s="74">
        <f t="shared" si="132"/>
        <v>2.292</v>
      </c>
      <c r="AE193" s="74">
        <f t="shared" si="132"/>
        <v>1.416</v>
      </c>
      <c r="AF193" s="74">
        <f t="shared" si="132"/>
        <v>0.072</v>
      </c>
      <c r="AG193" s="79" t="s">
        <v>132</v>
      </c>
      <c r="AH193" s="74">
        <v>420000</v>
      </c>
      <c r="AI193" s="74">
        <f t="shared" ref="AI193:AL193" si="133">AC193</f>
        <v>104.58</v>
      </c>
      <c r="AJ193" s="74">
        <f t="shared" si="133"/>
        <v>2.292</v>
      </c>
      <c r="AK193" s="74">
        <f t="shared" si="133"/>
        <v>1.416</v>
      </c>
      <c r="AL193" s="74">
        <f t="shared" si="133"/>
        <v>0.072</v>
      </c>
      <c r="AM193" s="79" t="s">
        <v>812</v>
      </c>
      <c r="AN193" s="74">
        <v>420000</v>
      </c>
      <c r="AO193" s="74">
        <v>0</v>
      </c>
      <c r="AP193" s="74">
        <v>0</v>
      </c>
      <c r="AQ193" s="74">
        <v>0</v>
      </c>
    </row>
    <row r="194" s="24" customFormat="1" ht="60" customHeight="1" spans="1:43">
      <c r="A194" s="45">
        <v>141</v>
      </c>
      <c r="B194" s="45">
        <v>2018</v>
      </c>
      <c r="C194" s="46" t="s">
        <v>1029</v>
      </c>
      <c r="D194" s="92" t="s">
        <v>44</v>
      </c>
      <c r="E194" s="222" t="s">
        <v>747</v>
      </c>
      <c r="F194" s="49" t="s">
        <v>773</v>
      </c>
      <c r="G194" s="47" t="s">
        <v>120</v>
      </c>
      <c r="H194" s="47" t="s">
        <v>47</v>
      </c>
      <c r="I194" s="49" t="s">
        <v>52</v>
      </c>
      <c r="J194" s="47" t="s">
        <v>1030</v>
      </c>
      <c r="K194" s="66">
        <v>113.020833</v>
      </c>
      <c r="L194" s="66">
        <v>36.197222</v>
      </c>
      <c r="M194" s="45" t="s">
        <v>1031</v>
      </c>
      <c r="N194" s="47" t="s">
        <v>52</v>
      </c>
      <c r="O194" s="49" t="s">
        <v>1032</v>
      </c>
      <c r="P194" s="45">
        <v>20</v>
      </c>
      <c r="Q194" s="49" t="s">
        <v>494</v>
      </c>
      <c r="R194" s="45">
        <v>20</v>
      </c>
      <c r="S194" s="49" t="s">
        <v>494</v>
      </c>
      <c r="T194" s="49" t="s">
        <v>1033</v>
      </c>
      <c r="U194" s="45" t="s">
        <v>1034</v>
      </c>
      <c r="V194" s="49" t="s">
        <v>1035</v>
      </c>
      <c r="W194" s="74">
        <v>0</v>
      </c>
      <c r="X194" s="74">
        <v>0</v>
      </c>
      <c r="Y194" s="74">
        <v>0</v>
      </c>
      <c r="Z194" s="74">
        <v>2.91</v>
      </c>
      <c r="AA194" s="79" t="s">
        <v>131</v>
      </c>
      <c r="AB194" s="74">
        <v>50000</v>
      </c>
      <c r="AC194" s="74">
        <f t="shared" ref="AC194:AF194" si="134">W194</f>
        <v>0</v>
      </c>
      <c r="AD194" s="74">
        <f t="shared" si="134"/>
        <v>0</v>
      </c>
      <c r="AE194" s="74">
        <f t="shared" si="134"/>
        <v>0</v>
      </c>
      <c r="AF194" s="74">
        <f t="shared" si="134"/>
        <v>2.91</v>
      </c>
      <c r="AG194" s="79" t="s">
        <v>132</v>
      </c>
      <c r="AH194" s="74">
        <v>50000</v>
      </c>
      <c r="AI194" s="74">
        <f t="shared" ref="AI194:AL194" si="135">AC194</f>
        <v>0</v>
      </c>
      <c r="AJ194" s="74">
        <f t="shared" si="135"/>
        <v>0</v>
      </c>
      <c r="AK194" s="74">
        <f t="shared" si="135"/>
        <v>0</v>
      </c>
      <c r="AL194" s="74">
        <f t="shared" si="135"/>
        <v>2.91</v>
      </c>
      <c r="AM194" s="79" t="s">
        <v>76</v>
      </c>
      <c r="AN194" s="74">
        <v>50000</v>
      </c>
      <c r="AO194" s="74">
        <v>0</v>
      </c>
      <c r="AP194" s="74">
        <v>0</v>
      </c>
      <c r="AQ194" s="74">
        <v>0</v>
      </c>
    </row>
    <row r="195" s="24" customFormat="1" ht="60" customHeight="1" spans="1:43">
      <c r="A195" s="45">
        <v>142</v>
      </c>
      <c r="B195" s="45">
        <v>2018</v>
      </c>
      <c r="C195" s="46" t="s">
        <v>1036</v>
      </c>
      <c r="D195" s="92" t="s">
        <v>44</v>
      </c>
      <c r="E195" s="222" t="s">
        <v>747</v>
      </c>
      <c r="F195" s="49" t="s">
        <v>997</v>
      </c>
      <c r="G195" s="47" t="s">
        <v>120</v>
      </c>
      <c r="H195" s="47" t="s">
        <v>198</v>
      </c>
      <c r="I195" s="49" t="s">
        <v>48</v>
      </c>
      <c r="J195" s="47" t="s">
        <v>1037</v>
      </c>
      <c r="K195" s="66">
        <v>113.11</v>
      </c>
      <c r="L195" s="66">
        <v>36.345278</v>
      </c>
      <c r="M195" s="45" t="s">
        <v>1038</v>
      </c>
      <c r="N195" s="47" t="s">
        <v>52</v>
      </c>
      <c r="O195" s="49" t="s">
        <v>540</v>
      </c>
      <c r="P195" s="45">
        <v>2000</v>
      </c>
      <c r="Q195" s="49" t="s">
        <v>1039</v>
      </c>
      <c r="R195" s="45">
        <v>4000</v>
      </c>
      <c r="S195" s="49" t="s">
        <v>541</v>
      </c>
      <c r="T195" s="49" t="s">
        <v>128</v>
      </c>
      <c r="U195" s="45">
        <v>78.4313</v>
      </c>
      <c r="V195" s="49" t="s">
        <v>130</v>
      </c>
      <c r="W195" s="74">
        <v>4.52</v>
      </c>
      <c r="X195" s="74">
        <v>1194.55</v>
      </c>
      <c r="Y195" s="74">
        <v>28.12</v>
      </c>
      <c r="Z195" s="74">
        <v>13.52</v>
      </c>
      <c r="AA195" s="79" t="s">
        <v>1000</v>
      </c>
      <c r="AB195" s="74">
        <v>30000</v>
      </c>
      <c r="AC195" s="74">
        <f t="shared" ref="AC195:AF195" si="136">W195*1.2</f>
        <v>5.424</v>
      </c>
      <c r="AD195" s="74">
        <f t="shared" si="136"/>
        <v>1433.46</v>
      </c>
      <c r="AE195" s="74">
        <f t="shared" si="136"/>
        <v>33.744</v>
      </c>
      <c r="AF195" s="74">
        <f t="shared" si="136"/>
        <v>16.224</v>
      </c>
      <c r="AG195" s="79" t="s">
        <v>1040</v>
      </c>
      <c r="AH195" s="74">
        <v>30000</v>
      </c>
      <c r="AI195" s="74">
        <f t="shared" ref="AI195:AL195" si="137">AC195</f>
        <v>5.424</v>
      </c>
      <c r="AJ195" s="74">
        <f t="shared" si="137"/>
        <v>1433.46</v>
      </c>
      <c r="AK195" s="74">
        <f t="shared" si="137"/>
        <v>33.744</v>
      </c>
      <c r="AL195" s="74">
        <f t="shared" si="137"/>
        <v>16.224</v>
      </c>
      <c r="AM195" s="79" t="s">
        <v>1041</v>
      </c>
      <c r="AN195" s="74">
        <v>30000</v>
      </c>
      <c r="AO195" s="74">
        <v>0</v>
      </c>
      <c r="AP195" s="74">
        <v>0</v>
      </c>
      <c r="AQ195" s="74">
        <v>0</v>
      </c>
    </row>
    <row r="196" s="24" customFormat="1" ht="60" customHeight="1" spans="1:43">
      <c r="A196" s="45">
        <v>143</v>
      </c>
      <c r="B196" s="45">
        <v>2018</v>
      </c>
      <c r="C196" s="46" t="s">
        <v>1042</v>
      </c>
      <c r="D196" s="92" t="s">
        <v>44</v>
      </c>
      <c r="E196" s="222" t="s">
        <v>747</v>
      </c>
      <c r="F196" s="49" t="s">
        <v>1043</v>
      </c>
      <c r="G196" s="47" t="s">
        <v>120</v>
      </c>
      <c r="H196" s="47" t="s">
        <v>198</v>
      </c>
      <c r="I196" s="49" t="s">
        <v>48</v>
      </c>
      <c r="J196" s="49" t="s">
        <v>1044</v>
      </c>
      <c r="K196" s="66">
        <v>113.051111</v>
      </c>
      <c r="L196" s="66">
        <v>36.3825</v>
      </c>
      <c r="M196" s="45" t="s">
        <v>1038</v>
      </c>
      <c r="N196" s="47" t="s">
        <v>52</v>
      </c>
      <c r="O196" s="49" t="s">
        <v>622</v>
      </c>
      <c r="P196" s="45">
        <v>3000</v>
      </c>
      <c r="Q196" s="49" t="s">
        <v>541</v>
      </c>
      <c r="R196" s="45">
        <v>4000</v>
      </c>
      <c r="S196" s="49" t="s">
        <v>541</v>
      </c>
      <c r="T196" s="49" t="s">
        <v>128</v>
      </c>
      <c r="U196" s="45">
        <v>70</v>
      </c>
      <c r="V196" s="49" t="s">
        <v>130</v>
      </c>
      <c r="W196" s="74">
        <v>4</v>
      </c>
      <c r="X196" s="74">
        <v>1061.82</v>
      </c>
      <c r="Y196" s="74">
        <v>25</v>
      </c>
      <c r="Z196" s="74">
        <v>12</v>
      </c>
      <c r="AA196" s="79" t="s">
        <v>1000</v>
      </c>
      <c r="AB196" s="74">
        <v>30000</v>
      </c>
      <c r="AC196" s="74">
        <f t="shared" ref="AC196:AF196" si="138">W196*1.2</f>
        <v>4.8</v>
      </c>
      <c r="AD196" s="74">
        <f t="shared" si="138"/>
        <v>1274.184</v>
      </c>
      <c r="AE196" s="74">
        <f t="shared" si="138"/>
        <v>30</v>
      </c>
      <c r="AF196" s="74">
        <f t="shared" si="138"/>
        <v>14.4</v>
      </c>
      <c r="AG196" s="79" t="s">
        <v>1040</v>
      </c>
      <c r="AH196" s="74">
        <v>30000</v>
      </c>
      <c r="AI196" s="74">
        <f t="shared" ref="AI196:AL196" si="139">AC196</f>
        <v>4.8</v>
      </c>
      <c r="AJ196" s="74">
        <f t="shared" si="139"/>
        <v>1274.184</v>
      </c>
      <c r="AK196" s="74">
        <f t="shared" si="139"/>
        <v>30</v>
      </c>
      <c r="AL196" s="74">
        <f t="shared" si="139"/>
        <v>14.4</v>
      </c>
      <c r="AM196" s="79" t="s">
        <v>1041</v>
      </c>
      <c r="AN196" s="74">
        <v>30000</v>
      </c>
      <c r="AO196" s="74">
        <v>0</v>
      </c>
      <c r="AP196" s="74">
        <v>0</v>
      </c>
      <c r="AQ196" s="74">
        <v>0</v>
      </c>
    </row>
    <row r="197" s="24" customFormat="1" ht="60" customHeight="1" spans="1:43">
      <c r="A197" s="45">
        <v>144</v>
      </c>
      <c r="B197" s="45">
        <v>2018</v>
      </c>
      <c r="C197" s="46" t="s">
        <v>1045</v>
      </c>
      <c r="D197" s="92" t="s">
        <v>44</v>
      </c>
      <c r="E197" s="222" t="s">
        <v>747</v>
      </c>
      <c r="F197" s="49" t="s">
        <v>1046</v>
      </c>
      <c r="G197" s="47" t="s">
        <v>120</v>
      </c>
      <c r="H197" s="47" t="s">
        <v>198</v>
      </c>
      <c r="I197" s="49" t="s">
        <v>48</v>
      </c>
      <c r="J197" s="49" t="s">
        <v>1047</v>
      </c>
      <c r="K197" s="66">
        <v>113.133333</v>
      </c>
      <c r="L197" s="66">
        <v>36.436667</v>
      </c>
      <c r="M197" s="45" t="s">
        <v>1038</v>
      </c>
      <c r="N197" s="47" t="s">
        <v>52</v>
      </c>
      <c r="O197" s="49" t="s">
        <v>540</v>
      </c>
      <c r="P197" s="45">
        <v>6000</v>
      </c>
      <c r="Q197" s="49" t="s">
        <v>541</v>
      </c>
      <c r="R197" s="45">
        <v>6000</v>
      </c>
      <c r="S197" s="49" t="s">
        <v>541</v>
      </c>
      <c r="T197" s="49" t="s">
        <v>128</v>
      </c>
      <c r="U197" s="45">
        <v>23.5</v>
      </c>
      <c r="V197" s="49" t="s">
        <v>130</v>
      </c>
      <c r="W197" s="74">
        <v>1.67</v>
      </c>
      <c r="X197" s="74">
        <v>442.42</v>
      </c>
      <c r="Y197" s="74">
        <v>10.42</v>
      </c>
      <c r="Z197" s="74">
        <v>5</v>
      </c>
      <c r="AA197" s="79" t="s">
        <v>1000</v>
      </c>
      <c r="AB197" s="74">
        <v>10000</v>
      </c>
      <c r="AC197" s="74">
        <f t="shared" ref="AC197:AF197" si="140">W197*1.2</f>
        <v>2.004</v>
      </c>
      <c r="AD197" s="74">
        <f t="shared" si="140"/>
        <v>530.904</v>
      </c>
      <c r="AE197" s="74">
        <f t="shared" si="140"/>
        <v>12.504</v>
      </c>
      <c r="AF197" s="74">
        <f t="shared" si="140"/>
        <v>6</v>
      </c>
      <c r="AG197" s="79" t="s">
        <v>1040</v>
      </c>
      <c r="AH197" s="74">
        <v>10000</v>
      </c>
      <c r="AI197" s="74">
        <f t="shared" ref="AI197:AL197" si="141">AC197</f>
        <v>2.004</v>
      </c>
      <c r="AJ197" s="74">
        <f t="shared" si="141"/>
        <v>530.904</v>
      </c>
      <c r="AK197" s="74">
        <f t="shared" si="141"/>
        <v>12.504</v>
      </c>
      <c r="AL197" s="74">
        <f t="shared" si="141"/>
        <v>6</v>
      </c>
      <c r="AM197" s="79" t="s">
        <v>1041</v>
      </c>
      <c r="AN197" s="74">
        <v>10000</v>
      </c>
      <c r="AO197" s="74">
        <v>0</v>
      </c>
      <c r="AP197" s="74">
        <v>0</v>
      </c>
      <c r="AQ197" s="74">
        <v>0</v>
      </c>
    </row>
    <row r="198" s="24" customFormat="1" ht="60" customHeight="1" spans="1:43">
      <c r="A198" s="45">
        <v>145</v>
      </c>
      <c r="B198" s="45">
        <v>2018</v>
      </c>
      <c r="C198" s="46" t="s">
        <v>1048</v>
      </c>
      <c r="D198" s="92" t="s">
        <v>44</v>
      </c>
      <c r="E198" s="222" t="s">
        <v>747</v>
      </c>
      <c r="F198" s="49" t="s">
        <v>1049</v>
      </c>
      <c r="G198" s="47" t="s">
        <v>120</v>
      </c>
      <c r="H198" s="47" t="s">
        <v>198</v>
      </c>
      <c r="I198" s="49" t="s">
        <v>48</v>
      </c>
      <c r="J198" s="49" t="s">
        <v>1050</v>
      </c>
      <c r="K198" s="66">
        <v>112.820556</v>
      </c>
      <c r="L198" s="66">
        <v>36.228611</v>
      </c>
      <c r="M198" s="45" t="s">
        <v>1038</v>
      </c>
      <c r="N198" s="47" t="s">
        <v>52</v>
      </c>
      <c r="O198" s="49" t="s">
        <v>540</v>
      </c>
      <c r="P198" s="45">
        <v>1000</v>
      </c>
      <c r="Q198" s="49" t="s">
        <v>541</v>
      </c>
      <c r="R198" s="45">
        <v>3600</v>
      </c>
      <c r="S198" s="49" t="s">
        <v>541</v>
      </c>
      <c r="T198" s="49" t="s">
        <v>128</v>
      </c>
      <c r="U198" s="45">
        <v>125.5</v>
      </c>
      <c r="V198" s="49" t="s">
        <v>130</v>
      </c>
      <c r="W198" s="74">
        <v>0.91</v>
      </c>
      <c r="X198" s="74">
        <v>258.18</v>
      </c>
      <c r="Y198" s="74">
        <v>4.94</v>
      </c>
      <c r="Z198" s="74">
        <v>2.42</v>
      </c>
      <c r="AA198" s="79" t="s">
        <v>1000</v>
      </c>
      <c r="AB198" s="74">
        <v>10000</v>
      </c>
      <c r="AC198" s="74">
        <f t="shared" ref="AC198:AF198" si="142">W198*1.2</f>
        <v>1.092</v>
      </c>
      <c r="AD198" s="74">
        <f t="shared" si="142"/>
        <v>309.816</v>
      </c>
      <c r="AE198" s="74">
        <f t="shared" si="142"/>
        <v>5.928</v>
      </c>
      <c r="AF198" s="74">
        <f t="shared" si="142"/>
        <v>2.904</v>
      </c>
      <c r="AG198" s="79" t="s">
        <v>1040</v>
      </c>
      <c r="AH198" s="74">
        <v>10000</v>
      </c>
      <c r="AI198" s="74">
        <f t="shared" ref="AI198:AL198" si="143">AC198</f>
        <v>1.092</v>
      </c>
      <c r="AJ198" s="74">
        <f t="shared" si="143"/>
        <v>309.816</v>
      </c>
      <c r="AK198" s="74">
        <f t="shared" si="143"/>
        <v>5.928</v>
      </c>
      <c r="AL198" s="74">
        <f t="shared" si="143"/>
        <v>2.904</v>
      </c>
      <c r="AM198" s="79" t="s">
        <v>1041</v>
      </c>
      <c r="AN198" s="74">
        <v>10000</v>
      </c>
      <c r="AO198" s="74">
        <v>0</v>
      </c>
      <c r="AP198" s="74">
        <v>0</v>
      </c>
      <c r="AQ198" s="74">
        <v>0</v>
      </c>
    </row>
    <row r="199" s="24" customFormat="1" ht="60" customHeight="1" spans="1:43">
      <c r="A199" s="45">
        <v>146</v>
      </c>
      <c r="B199" s="45">
        <v>2018</v>
      </c>
      <c r="C199" s="46" t="s">
        <v>1051</v>
      </c>
      <c r="D199" s="92" t="s">
        <v>44</v>
      </c>
      <c r="E199" s="222" t="s">
        <v>747</v>
      </c>
      <c r="F199" s="49" t="s">
        <v>773</v>
      </c>
      <c r="G199" s="47" t="s">
        <v>120</v>
      </c>
      <c r="H199" s="47" t="s">
        <v>198</v>
      </c>
      <c r="I199" s="49" t="s">
        <v>48</v>
      </c>
      <c r="J199" s="49" t="s">
        <v>1052</v>
      </c>
      <c r="K199" s="66">
        <v>112.827778</v>
      </c>
      <c r="L199" s="66">
        <v>36.184444</v>
      </c>
      <c r="M199" s="45" t="s">
        <v>1038</v>
      </c>
      <c r="N199" s="47" t="s">
        <v>52</v>
      </c>
      <c r="O199" s="49" t="s">
        <v>540</v>
      </c>
      <c r="P199" s="45">
        <v>1000</v>
      </c>
      <c r="Q199" s="49" t="s">
        <v>541</v>
      </c>
      <c r="R199" s="45">
        <v>3200</v>
      </c>
      <c r="S199" s="49" t="s">
        <v>541</v>
      </c>
      <c r="T199" s="49" t="s">
        <v>128</v>
      </c>
      <c r="U199" s="45">
        <v>8</v>
      </c>
      <c r="V199" s="49" t="s">
        <v>130</v>
      </c>
      <c r="W199" s="74">
        <v>0.21</v>
      </c>
      <c r="X199" s="74">
        <v>53.09</v>
      </c>
      <c r="Y199" s="74">
        <v>1.24</v>
      </c>
      <c r="Z199" s="74">
        <v>0.61</v>
      </c>
      <c r="AA199" s="79" t="s">
        <v>1000</v>
      </c>
      <c r="AB199" s="74">
        <v>30000</v>
      </c>
      <c r="AC199" s="74">
        <f t="shared" ref="AC199:AF199" si="144">W199*1.2</f>
        <v>0.252</v>
      </c>
      <c r="AD199" s="74">
        <f t="shared" si="144"/>
        <v>63.708</v>
      </c>
      <c r="AE199" s="74">
        <f t="shared" si="144"/>
        <v>1.488</v>
      </c>
      <c r="AF199" s="74">
        <f t="shared" si="144"/>
        <v>0.732</v>
      </c>
      <c r="AG199" s="79" t="s">
        <v>1040</v>
      </c>
      <c r="AH199" s="74">
        <v>30000</v>
      </c>
      <c r="AI199" s="74">
        <f t="shared" ref="AI199:AL199" si="145">AC199</f>
        <v>0.252</v>
      </c>
      <c r="AJ199" s="74">
        <f t="shared" si="145"/>
        <v>63.708</v>
      </c>
      <c r="AK199" s="74">
        <f t="shared" si="145"/>
        <v>1.488</v>
      </c>
      <c r="AL199" s="74">
        <f t="shared" si="145"/>
        <v>0.732</v>
      </c>
      <c r="AM199" s="79" t="s">
        <v>1041</v>
      </c>
      <c r="AN199" s="74">
        <v>30000</v>
      </c>
      <c r="AO199" s="74">
        <v>0</v>
      </c>
      <c r="AP199" s="74">
        <v>0</v>
      </c>
      <c r="AQ199" s="74">
        <v>0</v>
      </c>
    </row>
    <row r="200" s="24" customFormat="1" ht="60" customHeight="1" spans="1:43">
      <c r="A200" s="45">
        <v>147</v>
      </c>
      <c r="B200" s="45">
        <v>2018</v>
      </c>
      <c r="C200" s="49" t="s">
        <v>1053</v>
      </c>
      <c r="D200" s="92" t="s">
        <v>44</v>
      </c>
      <c r="E200" s="222" t="s">
        <v>747</v>
      </c>
      <c r="F200" s="49" t="s">
        <v>956</v>
      </c>
      <c r="G200" s="47" t="s">
        <v>120</v>
      </c>
      <c r="H200" s="47" t="s">
        <v>198</v>
      </c>
      <c r="I200" s="49" t="s">
        <v>48</v>
      </c>
      <c r="J200" s="49" t="s">
        <v>957</v>
      </c>
      <c r="K200" s="66">
        <v>113.034167</v>
      </c>
      <c r="L200" s="66">
        <v>36.225833</v>
      </c>
      <c r="M200" s="45" t="s">
        <v>1038</v>
      </c>
      <c r="N200" s="47" t="s">
        <v>52</v>
      </c>
      <c r="O200" s="49" t="s">
        <v>201</v>
      </c>
      <c r="P200" s="45">
        <v>5000</v>
      </c>
      <c r="Q200" s="49" t="s">
        <v>541</v>
      </c>
      <c r="R200" s="45">
        <v>5000</v>
      </c>
      <c r="S200" s="49" t="s">
        <v>541</v>
      </c>
      <c r="T200" s="49" t="s">
        <v>128</v>
      </c>
      <c r="U200" s="45">
        <v>89.78</v>
      </c>
      <c r="V200" s="49" t="s">
        <v>130</v>
      </c>
      <c r="W200" s="74">
        <v>12.27</v>
      </c>
      <c r="X200" s="74">
        <v>3259.79</v>
      </c>
      <c r="Y200" s="74">
        <v>76.73</v>
      </c>
      <c r="Z200" s="74">
        <v>36.85</v>
      </c>
      <c r="AA200" s="79" t="s">
        <v>1000</v>
      </c>
      <c r="AB200" s="74">
        <v>12000</v>
      </c>
      <c r="AC200" s="74">
        <f t="shared" ref="AC200:AF200" si="146">W200*1.2</f>
        <v>14.724</v>
      </c>
      <c r="AD200" s="74">
        <f t="shared" si="146"/>
        <v>3911.748</v>
      </c>
      <c r="AE200" s="74">
        <f t="shared" si="146"/>
        <v>92.076</v>
      </c>
      <c r="AF200" s="74">
        <f t="shared" si="146"/>
        <v>44.22</v>
      </c>
      <c r="AG200" s="79" t="s">
        <v>1040</v>
      </c>
      <c r="AH200" s="74">
        <v>12000</v>
      </c>
      <c r="AI200" s="74">
        <f t="shared" ref="AI200:AL200" si="147">AC200</f>
        <v>14.724</v>
      </c>
      <c r="AJ200" s="74">
        <f t="shared" si="147"/>
        <v>3911.748</v>
      </c>
      <c r="AK200" s="74">
        <f t="shared" si="147"/>
        <v>92.076</v>
      </c>
      <c r="AL200" s="74">
        <f t="shared" si="147"/>
        <v>44.22</v>
      </c>
      <c r="AM200" s="79" t="s">
        <v>1041</v>
      </c>
      <c r="AN200" s="74">
        <v>12000</v>
      </c>
      <c r="AO200" s="74">
        <v>0</v>
      </c>
      <c r="AP200" s="74">
        <v>0</v>
      </c>
      <c r="AQ200" s="74">
        <v>0</v>
      </c>
    </row>
    <row r="201" s="24" customFormat="1" ht="60" customHeight="1" spans="1:43">
      <c r="A201" s="45">
        <v>148</v>
      </c>
      <c r="B201" s="45">
        <v>2018</v>
      </c>
      <c r="C201" s="46" t="s">
        <v>1054</v>
      </c>
      <c r="D201" s="92" t="s">
        <v>44</v>
      </c>
      <c r="E201" s="222" t="s">
        <v>747</v>
      </c>
      <c r="F201" s="49" t="s">
        <v>978</v>
      </c>
      <c r="G201" s="47" t="s">
        <v>120</v>
      </c>
      <c r="H201" s="47" t="s">
        <v>47</v>
      </c>
      <c r="I201" s="49" t="s">
        <v>52</v>
      </c>
      <c r="J201" s="49" t="s">
        <v>1055</v>
      </c>
      <c r="K201" s="66">
        <v>113.111944</v>
      </c>
      <c r="L201" s="66">
        <v>36.566667</v>
      </c>
      <c r="M201" s="49" t="s">
        <v>1056</v>
      </c>
      <c r="N201" s="47" t="s">
        <v>52</v>
      </c>
      <c r="O201" s="49" t="s">
        <v>1057</v>
      </c>
      <c r="P201" s="45">
        <v>1000</v>
      </c>
      <c r="Q201" s="49" t="s">
        <v>279</v>
      </c>
      <c r="R201" s="45">
        <v>50</v>
      </c>
      <c r="S201" s="49" t="s">
        <v>516</v>
      </c>
      <c r="T201" s="49" t="s">
        <v>128</v>
      </c>
      <c r="U201" s="45">
        <v>3</v>
      </c>
      <c r="V201" s="49" t="s">
        <v>130</v>
      </c>
      <c r="W201" s="74">
        <v>3.7</v>
      </c>
      <c r="X201" s="74">
        <v>27.27</v>
      </c>
      <c r="Y201" s="74">
        <v>0.91</v>
      </c>
      <c r="Z201" s="74">
        <v>0.61</v>
      </c>
      <c r="AA201" s="79" t="s">
        <v>1020</v>
      </c>
      <c r="AB201" s="74">
        <v>5000</v>
      </c>
      <c r="AC201" s="74">
        <f t="shared" ref="AC201:AF201" si="148">W201</f>
        <v>3.7</v>
      </c>
      <c r="AD201" s="74">
        <f t="shared" si="148"/>
        <v>27.27</v>
      </c>
      <c r="AE201" s="74">
        <f t="shared" si="148"/>
        <v>0.91</v>
      </c>
      <c r="AF201" s="74">
        <f t="shared" si="148"/>
        <v>0.61</v>
      </c>
      <c r="AG201" s="79" t="s">
        <v>1021</v>
      </c>
      <c r="AH201" s="74">
        <v>5000</v>
      </c>
      <c r="AI201" s="74">
        <f t="shared" ref="AI201:AL201" si="149">AC201</f>
        <v>3.7</v>
      </c>
      <c r="AJ201" s="74">
        <f t="shared" si="149"/>
        <v>27.27</v>
      </c>
      <c r="AK201" s="74">
        <f t="shared" si="149"/>
        <v>0.91</v>
      </c>
      <c r="AL201" s="74">
        <f t="shared" si="149"/>
        <v>0.61</v>
      </c>
      <c r="AM201" s="79" t="s">
        <v>1022</v>
      </c>
      <c r="AN201" s="74">
        <v>5000</v>
      </c>
      <c r="AO201" s="74">
        <v>0</v>
      </c>
      <c r="AP201" s="74">
        <v>0</v>
      </c>
      <c r="AQ201" s="74">
        <v>0</v>
      </c>
    </row>
    <row r="202" s="24" customFormat="1" ht="60" customHeight="1" spans="1:43">
      <c r="A202" s="45">
        <v>149</v>
      </c>
      <c r="B202" s="45">
        <v>2018</v>
      </c>
      <c r="C202" s="49" t="s">
        <v>1058</v>
      </c>
      <c r="D202" s="92" t="s">
        <v>44</v>
      </c>
      <c r="E202" s="222" t="s">
        <v>747</v>
      </c>
      <c r="F202" s="49" t="s">
        <v>1004</v>
      </c>
      <c r="G202" s="47" t="s">
        <v>120</v>
      </c>
      <c r="H202" s="47" t="s">
        <v>198</v>
      </c>
      <c r="I202" s="49" t="s">
        <v>52</v>
      </c>
      <c r="J202" s="47" t="s">
        <v>1059</v>
      </c>
      <c r="K202" s="66">
        <v>113.145556</v>
      </c>
      <c r="L202" s="66">
        <v>36.171389</v>
      </c>
      <c r="M202" s="45" t="s">
        <v>1038</v>
      </c>
      <c r="N202" s="47" t="s">
        <v>52</v>
      </c>
      <c r="O202" s="49" t="s">
        <v>1060</v>
      </c>
      <c r="P202" s="45">
        <v>1000</v>
      </c>
      <c r="Q202" s="49" t="s">
        <v>541</v>
      </c>
      <c r="R202" s="45">
        <v>6000</v>
      </c>
      <c r="S202" s="49" t="s">
        <v>541</v>
      </c>
      <c r="T202" s="49" t="s">
        <v>128</v>
      </c>
      <c r="U202" s="45">
        <v>8</v>
      </c>
      <c r="V202" s="49" t="s">
        <v>130</v>
      </c>
      <c r="W202" s="74">
        <v>8.48</v>
      </c>
      <c r="X202" s="74">
        <v>0</v>
      </c>
      <c r="Y202" s="74">
        <v>0</v>
      </c>
      <c r="Z202" s="74">
        <v>0</v>
      </c>
      <c r="AA202" s="79" t="s">
        <v>1000</v>
      </c>
      <c r="AB202" s="74">
        <v>10000</v>
      </c>
      <c r="AC202" s="74">
        <f t="shared" ref="AC202:AF202" si="150">W202*1.2</f>
        <v>10.176</v>
      </c>
      <c r="AD202" s="74">
        <f t="shared" si="150"/>
        <v>0</v>
      </c>
      <c r="AE202" s="74">
        <f t="shared" si="150"/>
        <v>0</v>
      </c>
      <c r="AF202" s="74">
        <f t="shared" si="150"/>
        <v>0</v>
      </c>
      <c r="AG202" s="79" t="s">
        <v>1040</v>
      </c>
      <c r="AH202" s="74">
        <v>10000</v>
      </c>
      <c r="AI202" s="74">
        <f t="shared" ref="AI202:AL202" si="151">AC202</f>
        <v>10.176</v>
      </c>
      <c r="AJ202" s="74">
        <f t="shared" si="151"/>
        <v>0</v>
      </c>
      <c r="AK202" s="74">
        <f t="shared" si="151"/>
        <v>0</v>
      </c>
      <c r="AL202" s="74">
        <f t="shared" si="151"/>
        <v>0</v>
      </c>
      <c r="AM202" s="79" t="s">
        <v>1041</v>
      </c>
      <c r="AN202" s="74">
        <v>10000</v>
      </c>
      <c r="AO202" s="74">
        <v>0</v>
      </c>
      <c r="AP202" s="74">
        <v>0</v>
      </c>
      <c r="AQ202" s="74">
        <v>0</v>
      </c>
    </row>
    <row r="203" s="24" customFormat="1" ht="60" customHeight="1" spans="1:43">
      <c r="A203" s="45">
        <v>150</v>
      </c>
      <c r="B203" s="45">
        <v>2018</v>
      </c>
      <c r="C203" s="46" t="s">
        <v>1061</v>
      </c>
      <c r="D203" s="92" t="s">
        <v>44</v>
      </c>
      <c r="E203" s="222" t="s">
        <v>747</v>
      </c>
      <c r="F203" s="49" t="s">
        <v>1062</v>
      </c>
      <c r="G203" s="47" t="s">
        <v>120</v>
      </c>
      <c r="H203" s="47" t="s">
        <v>47</v>
      </c>
      <c r="I203" s="49" t="s">
        <v>52</v>
      </c>
      <c r="J203" s="49" t="s">
        <v>1063</v>
      </c>
      <c r="K203" s="66">
        <v>113.071944</v>
      </c>
      <c r="L203" s="66">
        <v>36.244444</v>
      </c>
      <c r="M203" s="49" t="s">
        <v>1064</v>
      </c>
      <c r="N203" s="47" t="s">
        <v>52</v>
      </c>
      <c r="O203" s="49" t="s">
        <v>1065</v>
      </c>
      <c r="P203" s="45">
        <v>4</v>
      </c>
      <c r="Q203" s="49" t="s">
        <v>516</v>
      </c>
      <c r="R203" s="45">
        <v>10</v>
      </c>
      <c r="S203" s="49" t="s">
        <v>516</v>
      </c>
      <c r="T203" s="49" t="s">
        <v>128</v>
      </c>
      <c r="U203" s="45">
        <v>23</v>
      </c>
      <c r="V203" s="49" t="s">
        <v>130</v>
      </c>
      <c r="W203" s="74">
        <v>81.82</v>
      </c>
      <c r="X203" s="74">
        <v>0</v>
      </c>
      <c r="Y203" s="74">
        <v>0</v>
      </c>
      <c r="Z203" s="74">
        <v>0</v>
      </c>
      <c r="AA203" s="79" t="s">
        <v>131</v>
      </c>
      <c r="AB203" s="74"/>
      <c r="AC203" s="74">
        <v>47.73</v>
      </c>
      <c r="AD203" s="74">
        <v>24.42</v>
      </c>
      <c r="AE203" s="74">
        <v>28.36</v>
      </c>
      <c r="AF203" s="74">
        <v>0</v>
      </c>
      <c r="AG203" s="79" t="s">
        <v>132</v>
      </c>
      <c r="AH203" s="74"/>
      <c r="AI203" s="74">
        <v>47.73</v>
      </c>
      <c r="AJ203" s="74">
        <v>24.42</v>
      </c>
      <c r="AK203" s="74">
        <v>28.36</v>
      </c>
      <c r="AL203" s="74">
        <v>0</v>
      </c>
      <c r="AM203" s="79" t="s">
        <v>812</v>
      </c>
      <c r="AN203" s="74"/>
      <c r="AO203" s="74">
        <v>0</v>
      </c>
      <c r="AP203" s="74">
        <v>0</v>
      </c>
      <c r="AQ203" s="74">
        <v>0</v>
      </c>
    </row>
    <row r="204" s="24" customFormat="1" ht="60" customHeight="1" spans="1:43">
      <c r="A204" s="45">
        <v>151</v>
      </c>
      <c r="B204" s="45">
        <v>2018</v>
      </c>
      <c r="C204" s="46" t="s">
        <v>1066</v>
      </c>
      <c r="D204" s="92" t="s">
        <v>44</v>
      </c>
      <c r="E204" s="222" t="s">
        <v>747</v>
      </c>
      <c r="F204" s="49" t="s">
        <v>1067</v>
      </c>
      <c r="G204" s="47" t="s">
        <v>120</v>
      </c>
      <c r="H204" s="47" t="s">
        <v>47</v>
      </c>
      <c r="I204" s="49" t="s">
        <v>52</v>
      </c>
      <c r="J204" s="49" t="s">
        <v>1068</v>
      </c>
      <c r="K204" s="66">
        <v>113.074722</v>
      </c>
      <c r="L204" s="66">
        <v>36.324167</v>
      </c>
      <c r="M204" s="49" t="s">
        <v>1064</v>
      </c>
      <c r="N204" s="47" t="s">
        <v>52</v>
      </c>
      <c r="O204" s="49" t="s">
        <v>1032</v>
      </c>
      <c r="P204" s="45">
        <v>17</v>
      </c>
      <c r="Q204" s="49" t="s">
        <v>516</v>
      </c>
      <c r="R204" s="45">
        <v>20</v>
      </c>
      <c r="S204" s="49" t="s">
        <v>516</v>
      </c>
      <c r="T204" s="49" t="s">
        <v>158</v>
      </c>
      <c r="U204" s="45">
        <v>1000</v>
      </c>
      <c r="V204" s="49" t="s">
        <v>94</v>
      </c>
      <c r="W204" s="74">
        <v>5.76</v>
      </c>
      <c r="X204" s="74">
        <v>7.42</v>
      </c>
      <c r="Y204" s="74">
        <v>26.42</v>
      </c>
      <c r="Z204" s="74">
        <v>0</v>
      </c>
      <c r="AA204" s="79" t="s">
        <v>131</v>
      </c>
      <c r="AB204" s="74">
        <v>60000</v>
      </c>
      <c r="AC204" s="74">
        <f t="shared" ref="AC204:AF204" si="152">W204</f>
        <v>5.76</v>
      </c>
      <c r="AD204" s="74">
        <f t="shared" si="152"/>
        <v>7.42</v>
      </c>
      <c r="AE204" s="74">
        <f t="shared" si="152"/>
        <v>26.42</v>
      </c>
      <c r="AF204" s="74">
        <f t="shared" si="152"/>
        <v>0</v>
      </c>
      <c r="AG204" s="79" t="s">
        <v>132</v>
      </c>
      <c r="AH204" s="74">
        <v>60000</v>
      </c>
      <c r="AI204" s="74">
        <f t="shared" ref="AI204:AL204" si="153">AC204</f>
        <v>5.76</v>
      </c>
      <c r="AJ204" s="74">
        <f t="shared" si="153"/>
        <v>7.42</v>
      </c>
      <c r="AK204" s="74">
        <f t="shared" si="153"/>
        <v>26.42</v>
      </c>
      <c r="AL204" s="74">
        <f t="shared" si="153"/>
        <v>0</v>
      </c>
      <c r="AM204" s="79" t="s">
        <v>76</v>
      </c>
      <c r="AN204" s="74">
        <v>60000</v>
      </c>
      <c r="AO204" s="74">
        <v>0</v>
      </c>
      <c r="AP204" s="74">
        <v>0</v>
      </c>
      <c r="AQ204" s="74">
        <v>0</v>
      </c>
    </row>
    <row r="205" s="24" customFormat="1" ht="60" customHeight="1" spans="1:43">
      <c r="A205" s="45">
        <v>152</v>
      </c>
      <c r="B205" s="45">
        <v>2018</v>
      </c>
      <c r="C205" s="46" t="s">
        <v>1069</v>
      </c>
      <c r="D205" s="92" t="s">
        <v>44</v>
      </c>
      <c r="E205" s="222" t="s">
        <v>747</v>
      </c>
      <c r="F205" s="49" t="s">
        <v>1067</v>
      </c>
      <c r="G205" s="47" t="s">
        <v>120</v>
      </c>
      <c r="H205" s="47" t="s">
        <v>47</v>
      </c>
      <c r="I205" s="49" t="s">
        <v>52</v>
      </c>
      <c r="J205" s="49" t="s">
        <v>1070</v>
      </c>
      <c r="K205" s="66">
        <v>11.073889</v>
      </c>
      <c r="L205" s="66">
        <v>36.324444</v>
      </c>
      <c r="M205" s="49" t="s">
        <v>1064</v>
      </c>
      <c r="N205" s="47" t="s">
        <v>52</v>
      </c>
      <c r="O205" s="49" t="s">
        <v>1071</v>
      </c>
      <c r="P205" s="45">
        <v>500</v>
      </c>
      <c r="Q205" s="49" t="s">
        <v>541</v>
      </c>
      <c r="R205" s="45">
        <v>12000</v>
      </c>
      <c r="S205" s="49" t="s">
        <v>516</v>
      </c>
      <c r="T205" s="49" t="s">
        <v>158</v>
      </c>
      <c r="U205" s="45">
        <v>1000</v>
      </c>
      <c r="V205" s="49" t="s">
        <v>94</v>
      </c>
      <c r="W205" s="74">
        <v>5</v>
      </c>
      <c r="X205" s="74">
        <v>0</v>
      </c>
      <c r="Y205" s="74">
        <v>0</v>
      </c>
      <c r="Z205" s="74">
        <v>0</v>
      </c>
      <c r="AA205" s="79" t="s">
        <v>131</v>
      </c>
      <c r="AB205" s="74">
        <v>40000</v>
      </c>
      <c r="AC205" s="74">
        <f t="shared" ref="AC205:AF205" si="154">W205</f>
        <v>5</v>
      </c>
      <c r="AD205" s="74">
        <f t="shared" si="154"/>
        <v>0</v>
      </c>
      <c r="AE205" s="74">
        <f t="shared" si="154"/>
        <v>0</v>
      </c>
      <c r="AF205" s="74">
        <f t="shared" si="154"/>
        <v>0</v>
      </c>
      <c r="AG205" s="79" t="s">
        <v>132</v>
      </c>
      <c r="AH205" s="74">
        <v>40000</v>
      </c>
      <c r="AI205" s="74">
        <f t="shared" ref="AI205:AL205" si="155">AC205</f>
        <v>5</v>
      </c>
      <c r="AJ205" s="74">
        <f t="shared" si="155"/>
        <v>0</v>
      </c>
      <c r="AK205" s="74">
        <f t="shared" si="155"/>
        <v>0</v>
      </c>
      <c r="AL205" s="74">
        <f t="shared" si="155"/>
        <v>0</v>
      </c>
      <c r="AM205" s="79" t="s">
        <v>76</v>
      </c>
      <c r="AN205" s="74">
        <v>40000</v>
      </c>
      <c r="AO205" s="74">
        <v>0</v>
      </c>
      <c r="AP205" s="74">
        <v>0</v>
      </c>
      <c r="AQ205" s="74">
        <v>0</v>
      </c>
    </row>
    <row r="206" s="24" customFormat="1" ht="60" customHeight="1" spans="1:43">
      <c r="A206" s="45">
        <v>153</v>
      </c>
      <c r="B206" s="45">
        <v>2018</v>
      </c>
      <c r="C206" s="46" t="s">
        <v>1072</v>
      </c>
      <c r="D206" s="92" t="s">
        <v>44</v>
      </c>
      <c r="E206" s="222" t="s">
        <v>747</v>
      </c>
      <c r="F206" s="49" t="s">
        <v>1073</v>
      </c>
      <c r="G206" s="47" t="s">
        <v>120</v>
      </c>
      <c r="H206" s="47" t="s">
        <v>121</v>
      </c>
      <c r="I206" s="49" t="s">
        <v>52</v>
      </c>
      <c r="J206" s="49" t="s">
        <v>1074</v>
      </c>
      <c r="K206" s="66">
        <v>113.106667</v>
      </c>
      <c r="L206" s="66">
        <v>36.279167</v>
      </c>
      <c r="M206" s="49" t="s">
        <v>1075</v>
      </c>
      <c r="N206" s="47" t="s">
        <v>52</v>
      </c>
      <c r="O206" s="49" t="s">
        <v>1076</v>
      </c>
      <c r="P206" s="45" t="s">
        <v>796</v>
      </c>
      <c r="Q206" s="49" t="s">
        <v>206</v>
      </c>
      <c r="R206" s="45">
        <v>60</v>
      </c>
      <c r="S206" s="49" t="s">
        <v>206</v>
      </c>
      <c r="T206" s="49" t="s">
        <v>128</v>
      </c>
      <c r="U206" s="45">
        <v>0</v>
      </c>
      <c r="V206" s="49" t="s">
        <v>253</v>
      </c>
      <c r="W206" s="74">
        <v>161.03</v>
      </c>
      <c r="X206" s="74">
        <v>59</v>
      </c>
      <c r="Y206" s="74">
        <v>49.18</v>
      </c>
      <c r="Z206" s="74">
        <v>0</v>
      </c>
      <c r="AA206" s="79" t="s">
        <v>131</v>
      </c>
      <c r="AB206" s="74">
        <v>10000</v>
      </c>
      <c r="AC206" s="74">
        <f t="shared" ref="AC206:AF206" si="156">W206</f>
        <v>161.03</v>
      </c>
      <c r="AD206" s="74">
        <f t="shared" si="156"/>
        <v>59</v>
      </c>
      <c r="AE206" s="74">
        <f t="shared" si="156"/>
        <v>49.18</v>
      </c>
      <c r="AF206" s="74">
        <f t="shared" si="156"/>
        <v>0</v>
      </c>
      <c r="AG206" s="79" t="s">
        <v>132</v>
      </c>
      <c r="AH206" s="74">
        <v>10000</v>
      </c>
      <c r="AI206" s="74">
        <f t="shared" ref="AI206:AL206" si="157">AC206</f>
        <v>161.03</v>
      </c>
      <c r="AJ206" s="74">
        <f t="shared" si="157"/>
        <v>59</v>
      </c>
      <c r="AK206" s="74">
        <f t="shared" si="157"/>
        <v>49.18</v>
      </c>
      <c r="AL206" s="74">
        <f t="shared" si="157"/>
        <v>0</v>
      </c>
      <c r="AM206" s="79" t="s">
        <v>812</v>
      </c>
      <c r="AN206" s="74">
        <v>10000</v>
      </c>
      <c r="AO206" s="74">
        <f t="shared" ref="AO206:AO211" si="158">AI206</f>
        <v>161.03</v>
      </c>
      <c r="AP206" s="74">
        <f t="shared" ref="AP206:AP211" si="159">AJ206</f>
        <v>59</v>
      </c>
      <c r="AQ206" s="74">
        <f t="shared" ref="AQ206:AQ211" si="160">AK206</f>
        <v>49.18</v>
      </c>
    </row>
    <row r="207" s="24" customFormat="1" ht="60" customHeight="1" spans="1:43">
      <c r="A207" s="45">
        <v>154</v>
      </c>
      <c r="B207" s="45">
        <v>2018</v>
      </c>
      <c r="C207" s="46" t="s">
        <v>1077</v>
      </c>
      <c r="D207" s="92" t="s">
        <v>44</v>
      </c>
      <c r="E207" s="222" t="s">
        <v>747</v>
      </c>
      <c r="F207" s="49" t="s">
        <v>984</v>
      </c>
      <c r="G207" s="47" t="s">
        <v>120</v>
      </c>
      <c r="H207" s="47" t="s">
        <v>121</v>
      </c>
      <c r="I207" s="49" t="s">
        <v>52</v>
      </c>
      <c r="J207" s="49" t="s">
        <v>1078</v>
      </c>
      <c r="K207" s="66">
        <v>113.119722</v>
      </c>
      <c r="L207" s="66">
        <v>36.315556</v>
      </c>
      <c r="M207" s="49" t="s">
        <v>1075</v>
      </c>
      <c r="N207" s="47" t="s">
        <v>52</v>
      </c>
      <c r="O207" s="49" t="s">
        <v>1076</v>
      </c>
      <c r="P207" s="45" t="s">
        <v>796</v>
      </c>
      <c r="Q207" s="49" t="s">
        <v>206</v>
      </c>
      <c r="R207" s="45">
        <v>60</v>
      </c>
      <c r="S207" s="49" t="s">
        <v>206</v>
      </c>
      <c r="T207" s="49" t="s">
        <v>368</v>
      </c>
      <c r="U207" s="45">
        <v>0</v>
      </c>
      <c r="V207" s="49" t="s">
        <v>94</v>
      </c>
      <c r="W207" s="74">
        <v>70.55</v>
      </c>
      <c r="X207" s="74">
        <v>36.36</v>
      </c>
      <c r="Y207" s="74">
        <v>30.85</v>
      </c>
      <c r="Z207" s="74">
        <v>0</v>
      </c>
      <c r="AA207" s="79" t="s">
        <v>131</v>
      </c>
      <c r="AB207" s="74">
        <v>10000</v>
      </c>
      <c r="AC207" s="74">
        <f t="shared" ref="AC207:AF207" si="161">W207</f>
        <v>70.55</v>
      </c>
      <c r="AD207" s="74">
        <f t="shared" si="161"/>
        <v>36.36</v>
      </c>
      <c r="AE207" s="74">
        <f t="shared" si="161"/>
        <v>30.85</v>
      </c>
      <c r="AF207" s="74">
        <f t="shared" si="161"/>
        <v>0</v>
      </c>
      <c r="AG207" s="79" t="s">
        <v>132</v>
      </c>
      <c r="AH207" s="74">
        <v>10000</v>
      </c>
      <c r="AI207" s="74">
        <f t="shared" ref="AI207:AL207" si="162">AC207</f>
        <v>70.55</v>
      </c>
      <c r="AJ207" s="74">
        <f t="shared" si="162"/>
        <v>36.36</v>
      </c>
      <c r="AK207" s="74">
        <f t="shared" si="162"/>
        <v>30.85</v>
      </c>
      <c r="AL207" s="74">
        <f t="shared" si="162"/>
        <v>0</v>
      </c>
      <c r="AM207" s="79" t="s">
        <v>812</v>
      </c>
      <c r="AN207" s="74">
        <v>10000</v>
      </c>
      <c r="AO207" s="74">
        <f t="shared" si="158"/>
        <v>70.55</v>
      </c>
      <c r="AP207" s="74">
        <f t="shared" si="159"/>
        <v>36.36</v>
      </c>
      <c r="AQ207" s="74">
        <f t="shared" si="160"/>
        <v>30.85</v>
      </c>
    </row>
    <row r="208" s="24" customFormat="1" ht="60" customHeight="1" spans="1:43">
      <c r="A208" s="45">
        <v>155</v>
      </c>
      <c r="B208" s="45">
        <v>2018</v>
      </c>
      <c r="C208" s="46" t="s">
        <v>1079</v>
      </c>
      <c r="D208" s="92" t="s">
        <v>44</v>
      </c>
      <c r="E208" s="222" t="s">
        <v>747</v>
      </c>
      <c r="F208" s="49" t="s">
        <v>1046</v>
      </c>
      <c r="G208" s="47" t="s">
        <v>120</v>
      </c>
      <c r="H208" s="47" t="s">
        <v>121</v>
      </c>
      <c r="I208" s="49" t="s">
        <v>52</v>
      </c>
      <c r="J208" s="49" t="s">
        <v>1080</v>
      </c>
      <c r="K208" s="66">
        <v>113.015</v>
      </c>
      <c r="L208" s="66">
        <v>36.284444</v>
      </c>
      <c r="M208" s="45" t="s">
        <v>1081</v>
      </c>
      <c r="N208" s="47" t="s">
        <v>52</v>
      </c>
      <c r="O208" s="49" t="s">
        <v>327</v>
      </c>
      <c r="P208" s="45">
        <v>3</v>
      </c>
      <c r="Q208" s="49" t="s">
        <v>516</v>
      </c>
      <c r="R208" s="45">
        <v>60</v>
      </c>
      <c r="S208" s="49" t="s">
        <v>516</v>
      </c>
      <c r="T208" s="49" t="s">
        <v>128</v>
      </c>
      <c r="U208" s="45">
        <v>40</v>
      </c>
      <c r="V208" s="49" t="s">
        <v>130</v>
      </c>
      <c r="W208" s="74">
        <v>5.45</v>
      </c>
      <c r="X208" s="74">
        <v>0</v>
      </c>
      <c r="Y208" s="74">
        <v>0</v>
      </c>
      <c r="Z208" s="74">
        <v>0</v>
      </c>
      <c r="AA208" s="79" t="s">
        <v>131</v>
      </c>
      <c r="AB208" s="74">
        <v>40000</v>
      </c>
      <c r="AC208" s="74">
        <f t="shared" ref="AC208:AF208" si="163">W208</f>
        <v>5.45</v>
      </c>
      <c r="AD208" s="74">
        <f t="shared" si="163"/>
        <v>0</v>
      </c>
      <c r="AE208" s="74">
        <f t="shared" si="163"/>
        <v>0</v>
      </c>
      <c r="AF208" s="74">
        <f t="shared" si="163"/>
        <v>0</v>
      </c>
      <c r="AG208" s="79" t="s">
        <v>132</v>
      </c>
      <c r="AH208" s="74">
        <v>40000</v>
      </c>
      <c r="AI208" s="74">
        <f t="shared" ref="AI208:AL208" si="164">AC208</f>
        <v>5.45</v>
      </c>
      <c r="AJ208" s="74">
        <f t="shared" si="164"/>
        <v>0</v>
      </c>
      <c r="AK208" s="74">
        <f t="shared" si="164"/>
        <v>0</v>
      </c>
      <c r="AL208" s="74">
        <f t="shared" si="164"/>
        <v>0</v>
      </c>
      <c r="AM208" s="79" t="s">
        <v>812</v>
      </c>
      <c r="AN208" s="74">
        <v>40000</v>
      </c>
      <c r="AO208" s="74">
        <f t="shared" si="158"/>
        <v>5.45</v>
      </c>
      <c r="AP208" s="74">
        <f t="shared" si="159"/>
        <v>0</v>
      </c>
      <c r="AQ208" s="74">
        <f t="shared" si="160"/>
        <v>0</v>
      </c>
    </row>
    <row r="209" s="24" customFormat="1" ht="60" customHeight="1" spans="1:43">
      <c r="A209" s="45">
        <v>156</v>
      </c>
      <c r="B209" s="45">
        <v>2018</v>
      </c>
      <c r="C209" s="46" t="s">
        <v>1082</v>
      </c>
      <c r="D209" s="92" t="s">
        <v>44</v>
      </c>
      <c r="E209" s="222" t="s">
        <v>747</v>
      </c>
      <c r="F209" s="49" t="s">
        <v>1083</v>
      </c>
      <c r="G209" s="47" t="s">
        <v>120</v>
      </c>
      <c r="H209" s="47" t="s">
        <v>121</v>
      </c>
      <c r="I209" s="49" t="s">
        <v>52</v>
      </c>
      <c r="J209" s="49" t="s">
        <v>1084</v>
      </c>
      <c r="K209" s="66">
        <v>113.159722</v>
      </c>
      <c r="L209" s="66">
        <v>36.164167</v>
      </c>
      <c r="M209" s="49" t="s">
        <v>1085</v>
      </c>
      <c r="N209" s="47" t="s">
        <v>52</v>
      </c>
      <c r="O209" s="49" t="s">
        <v>1086</v>
      </c>
      <c r="P209" s="45">
        <v>60</v>
      </c>
      <c r="Q209" s="49" t="s">
        <v>206</v>
      </c>
      <c r="R209" s="45">
        <v>100</v>
      </c>
      <c r="S209" s="49" t="s">
        <v>206</v>
      </c>
      <c r="T209" s="49" t="s">
        <v>128</v>
      </c>
      <c r="U209" s="45">
        <v>35</v>
      </c>
      <c r="V209" s="49" t="s">
        <v>130</v>
      </c>
      <c r="W209" s="74">
        <v>1.82</v>
      </c>
      <c r="X209" s="74">
        <v>0</v>
      </c>
      <c r="Y209" s="74">
        <v>0</v>
      </c>
      <c r="Z209" s="74">
        <v>0</v>
      </c>
      <c r="AA209" s="79" t="s">
        <v>131</v>
      </c>
      <c r="AB209" s="74">
        <v>25000</v>
      </c>
      <c r="AC209" s="74">
        <f t="shared" ref="AC209:AF209" si="165">W209</f>
        <v>1.82</v>
      </c>
      <c r="AD209" s="74">
        <f t="shared" si="165"/>
        <v>0</v>
      </c>
      <c r="AE209" s="74">
        <f t="shared" si="165"/>
        <v>0</v>
      </c>
      <c r="AF209" s="74">
        <f t="shared" si="165"/>
        <v>0</v>
      </c>
      <c r="AG209" s="79" t="s">
        <v>132</v>
      </c>
      <c r="AH209" s="74">
        <v>25000</v>
      </c>
      <c r="AI209" s="74">
        <f t="shared" ref="AI209:AL209" si="166">AC209</f>
        <v>1.82</v>
      </c>
      <c r="AJ209" s="74">
        <f t="shared" si="166"/>
        <v>0</v>
      </c>
      <c r="AK209" s="74">
        <f t="shared" si="166"/>
        <v>0</v>
      </c>
      <c r="AL209" s="74">
        <f t="shared" si="166"/>
        <v>0</v>
      </c>
      <c r="AM209" s="79" t="s">
        <v>812</v>
      </c>
      <c r="AN209" s="74">
        <v>25000</v>
      </c>
      <c r="AO209" s="74">
        <f t="shared" si="158"/>
        <v>1.82</v>
      </c>
      <c r="AP209" s="74">
        <f t="shared" si="159"/>
        <v>0</v>
      </c>
      <c r="AQ209" s="74">
        <f t="shared" si="160"/>
        <v>0</v>
      </c>
    </row>
    <row r="210" s="24" customFormat="1" ht="60" customHeight="1" spans="1:43">
      <c r="A210" s="45">
        <v>156</v>
      </c>
      <c r="B210" s="45">
        <v>2018</v>
      </c>
      <c r="C210" s="46" t="s">
        <v>1082</v>
      </c>
      <c r="D210" s="92" t="s">
        <v>44</v>
      </c>
      <c r="E210" s="222" t="s">
        <v>747</v>
      </c>
      <c r="F210" s="49" t="s">
        <v>1083</v>
      </c>
      <c r="G210" s="47" t="s">
        <v>120</v>
      </c>
      <c r="H210" s="47" t="s">
        <v>121</v>
      </c>
      <c r="I210" s="49" t="s">
        <v>52</v>
      </c>
      <c r="J210" s="49" t="s">
        <v>1084</v>
      </c>
      <c r="K210" s="66">
        <v>113.159722</v>
      </c>
      <c r="L210" s="66">
        <v>36.164167</v>
      </c>
      <c r="M210" s="49" t="s">
        <v>1087</v>
      </c>
      <c r="N210" s="47" t="s">
        <v>52</v>
      </c>
      <c r="O210" s="49" t="s">
        <v>124</v>
      </c>
      <c r="P210" s="45">
        <v>63.8</v>
      </c>
      <c r="Q210" s="49" t="s">
        <v>206</v>
      </c>
      <c r="R210" s="45">
        <v>100</v>
      </c>
      <c r="S210" s="49" t="s">
        <v>516</v>
      </c>
      <c r="T210" s="49" t="s">
        <v>128</v>
      </c>
      <c r="U210" s="45">
        <v>35</v>
      </c>
      <c r="V210" s="49" t="s">
        <v>130</v>
      </c>
      <c r="W210" s="74">
        <v>1.91</v>
      </c>
      <c r="X210" s="74">
        <v>11.5</v>
      </c>
      <c r="Y210" s="74">
        <v>0.72</v>
      </c>
      <c r="Z210" s="74">
        <v>0</v>
      </c>
      <c r="AA210" s="79" t="s">
        <v>131</v>
      </c>
      <c r="AB210" s="74">
        <v>25000</v>
      </c>
      <c r="AC210" s="74">
        <f t="shared" ref="AC210:AF210" si="167">W210</f>
        <v>1.91</v>
      </c>
      <c r="AD210" s="74">
        <f t="shared" si="167"/>
        <v>11.5</v>
      </c>
      <c r="AE210" s="74">
        <f t="shared" si="167"/>
        <v>0.72</v>
      </c>
      <c r="AF210" s="74">
        <f t="shared" si="167"/>
        <v>0</v>
      </c>
      <c r="AG210" s="79" t="s">
        <v>132</v>
      </c>
      <c r="AH210" s="74">
        <v>25000</v>
      </c>
      <c r="AI210" s="74">
        <f t="shared" ref="AI210:AL210" si="168">AC210</f>
        <v>1.91</v>
      </c>
      <c r="AJ210" s="74">
        <f t="shared" si="168"/>
        <v>11.5</v>
      </c>
      <c r="AK210" s="74">
        <f t="shared" si="168"/>
        <v>0.72</v>
      </c>
      <c r="AL210" s="74">
        <f t="shared" si="168"/>
        <v>0</v>
      </c>
      <c r="AM210" s="79" t="s">
        <v>812</v>
      </c>
      <c r="AN210" s="74">
        <v>25000</v>
      </c>
      <c r="AO210" s="74">
        <f t="shared" si="158"/>
        <v>1.91</v>
      </c>
      <c r="AP210" s="74">
        <f t="shared" si="159"/>
        <v>11.5</v>
      </c>
      <c r="AQ210" s="74">
        <f t="shared" si="160"/>
        <v>0.72</v>
      </c>
    </row>
    <row r="211" s="24" customFormat="1" ht="60" customHeight="1" spans="1:43">
      <c r="A211" s="45">
        <v>157</v>
      </c>
      <c r="B211" s="45">
        <v>2018</v>
      </c>
      <c r="C211" s="46" t="s">
        <v>1088</v>
      </c>
      <c r="D211" s="92" t="s">
        <v>44</v>
      </c>
      <c r="E211" s="222" t="s">
        <v>747</v>
      </c>
      <c r="F211" s="49" t="s">
        <v>1089</v>
      </c>
      <c r="G211" s="47" t="s">
        <v>120</v>
      </c>
      <c r="H211" s="47" t="s">
        <v>121</v>
      </c>
      <c r="I211" s="49" t="s">
        <v>52</v>
      </c>
      <c r="J211" s="49" t="s">
        <v>1090</v>
      </c>
      <c r="K211" s="66">
        <v>113.081111</v>
      </c>
      <c r="L211" s="66">
        <v>36.233333</v>
      </c>
      <c r="M211" s="49" t="s">
        <v>1091</v>
      </c>
      <c r="N211" s="47" t="s">
        <v>52</v>
      </c>
      <c r="O211" s="49" t="s">
        <v>1092</v>
      </c>
      <c r="P211" s="45">
        <v>8.5</v>
      </c>
      <c r="Q211" s="49" t="s">
        <v>516</v>
      </c>
      <c r="R211" s="45">
        <v>15</v>
      </c>
      <c r="S211" s="49" t="s">
        <v>516</v>
      </c>
      <c r="T211" s="49" t="s">
        <v>128</v>
      </c>
      <c r="U211" s="45">
        <v>30</v>
      </c>
      <c r="V211" s="49" t="s">
        <v>130</v>
      </c>
      <c r="W211" s="74">
        <v>1.3</v>
      </c>
      <c r="X211" s="74">
        <v>0</v>
      </c>
      <c r="Y211" s="74">
        <v>0</v>
      </c>
      <c r="Z211" s="74">
        <v>0</v>
      </c>
      <c r="AA211" s="79" t="s">
        <v>131</v>
      </c>
      <c r="AB211" s="74">
        <v>30000</v>
      </c>
      <c r="AC211" s="74">
        <f t="shared" ref="AC211:AF211" si="169">W211</f>
        <v>1.3</v>
      </c>
      <c r="AD211" s="74">
        <f t="shared" si="169"/>
        <v>0</v>
      </c>
      <c r="AE211" s="74">
        <f t="shared" si="169"/>
        <v>0</v>
      </c>
      <c r="AF211" s="74">
        <f t="shared" si="169"/>
        <v>0</v>
      </c>
      <c r="AG211" s="79" t="s">
        <v>132</v>
      </c>
      <c r="AH211" s="74">
        <v>30000</v>
      </c>
      <c r="AI211" s="74">
        <f t="shared" ref="AI211:AL211" si="170">AC211</f>
        <v>1.3</v>
      </c>
      <c r="AJ211" s="74">
        <f t="shared" si="170"/>
        <v>0</v>
      </c>
      <c r="AK211" s="74">
        <f t="shared" si="170"/>
        <v>0</v>
      </c>
      <c r="AL211" s="74">
        <f t="shared" si="170"/>
        <v>0</v>
      </c>
      <c r="AM211" s="79" t="s">
        <v>812</v>
      </c>
      <c r="AN211" s="74">
        <v>30000</v>
      </c>
      <c r="AO211" s="74">
        <f t="shared" si="158"/>
        <v>1.3</v>
      </c>
      <c r="AP211" s="74">
        <f t="shared" si="159"/>
        <v>0</v>
      </c>
      <c r="AQ211" s="74">
        <f t="shared" si="160"/>
        <v>0</v>
      </c>
    </row>
    <row r="212" s="24" customFormat="1" ht="60" customHeight="1" spans="1:43">
      <c r="A212" s="45">
        <v>158</v>
      </c>
      <c r="B212" s="45">
        <v>2018</v>
      </c>
      <c r="C212" s="49" t="s">
        <v>1093</v>
      </c>
      <c r="D212" s="92" t="s">
        <v>44</v>
      </c>
      <c r="E212" s="222" t="s">
        <v>747</v>
      </c>
      <c r="F212" s="49" t="s">
        <v>1094</v>
      </c>
      <c r="G212" s="47" t="s">
        <v>120</v>
      </c>
      <c r="H212" s="47" t="s">
        <v>47</v>
      </c>
      <c r="I212" s="49" t="s">
        <v>52</v>
      </c>
      <c r="J212" s="49" t="s">
        <v>1095</v>
      </c>
      <c r="K212" s="66">
        <v>113.018611</v>
      </c>
      <c r="L212" s="66">
        <v>36.172778</v>
      </c>
      <c r="M212" s="49" t="s">
        <v>1096</v>
      </c>
      <c r="N212" s="47" t="s">
        <v>52</v>
      </c>
      <c r="O212" s="49" t="s">
        <v>1097</v>
      </c>
      <c r="P212" s="45">
        <v>18</v>
      </c>
      <c r="Q212" s="49" t="s">
        <v>206</v>
      </c>
      <c r="R212" s="45">
        <v>40</v>
      </c>
      <c r="S212" s="49" t="s">
        <v>206</v>
      </c>
      <c r="T212" s="49" t="s">
        <v>1098</v>
      </c>
      <c r="U212" s="102">
        <v>50400</v>
      </c>
      <c r="V212" s="49" t="s">
        <v>1099</v>
      </c>
      <c r="W212" s="74">
        <v>3.12</v>
      </c>
      <c r="X212" s="74">
        <v>9.33</v>
      </c>
      <c r="Y212" s="74">
        <v>27.52</v>
      </c>
      <c r="Z212" s="74">
        <v>12.5</v>
      </c>
      <c r="AA212" s="79" t="s">
        <v>131</v>
      </c>
      <c r="AB212" s="74">
        <v>200000</v>
      </c>
      <c r="AC212" s="74">
        <f t="shared" ref="AC212:AF212" si="171">W212</f>
        <v>3.12</v>
      </c>
      <c r="AD212" s="74">
        <f t="shared" si="171"/>
        <v>9.33</v>
      </c>
      <c r="AE212" s="74">
        <f t="shared" si="171"/>
        <v>27.52</v>
      </c>
      <c r="AF212" s="74">
        <f t="shared" si="171"/>
        <v>12.5</v>
      </c>
      <c r="AG212" s="79" t="s">
        <v>132</v>
      </c>
      <c r="AH212" s="74">
        <v>200000</v>
      </c>
      <c r="AI212" s="74">
        <f t="shared" ref="AI212:AL212" si="172">AC212</f>
        <v>3.12</v>
      </c>
      <c r="AJ212" s="74">
        <f t="shared" si="172"/>
        <v>9.33</v>
      </c>
      <c r="AK212" s="74">
        <f t="shared" si="172"/>
        <v>27.52</v>
      </c>
      <c r="AL212" s="74">
        <f t="shared" si="172"/>
        <v>12.5</v>
      </c>
      <c r="AM212" s="79" t="s">
        <v>812</v>
      </c>
      <c r="AN212" s="74">
        <v>200000</v>
      </c>
      <c r="AO212" s="74">
        <v>0</v>
      </c>
      <c r="AP212" s="74">
        <v>0</v>
      </c>
      <c r="AQ212" s="74">
        <v>0</v>
      </c>
    </row>
    <row r="213" s="24" customFormat="1" ht="66" customHeight="1" spans="1:43">
      <c r="A213" s="45">
        <v>159</v>
      </c>
      <c r="B213" s="45">
        <v>2018</v>
      </c>
      <c r="C213" s="46" t="s">
        <v>1100</v>
      </c>
      <c r="D213" s="92" t="s">
        <v>44</v>
      </c>
      <c r="E213" s="222" t="s">
        <v>747</v>
      </c>
      <c r="F213" s="49" t="s">
        <v>1083</v>
      </c>
      <c r="G213" s="47" t="s">
        <v>120</v>
      </c>
      <c r="H213" s="47" t="s">
        <v>47</v>
      </c>
      <c r="I213" s="49" t="s">
        <v>52</v>
      </c>
      <c r="J213" s="49" t="s">
        <v>1101</v>
      </c>
      <c r="K213" s="66">
        <v>113.170277777778</v>
      </c>
      <c r="L213" s="66">
        <v>36.160278</v>
      </c>
      <c r="M213" s="45" t="s">
        <v>1102</v>
      </c>
      <c r="N213" s="47" t="s">
        <v>52</v>
      </c>
      <c r="O213" s="49" t="s">
        <v>1097</v>
      </c>
      <c r="P213" s="45">
        <v>3</v>
      </c>
      <c r="Q213" s="49" t="s">
        <v>206</v>
      </c>
      <c r="R213" s="45">
        <v>12</v>
      </c>
      <c r="S213" s="49" t="s">
        <v>206</v>
      </c>
      <c r="T213" s="49" t="s">
        <v>1103</v>
      </c>
      <c r="U213" s="49" t="s">
        <v>1104</v>
      </c>
      <c r="V213" s="49" t="s">
        <v>1105</v>
      </c>
      <c r="W213" s="74">
        <v>1.61</v>
      </c>
      <c r="X213" s="74">
        <v>0</v>
      </c>
      <c r="Y213" s="74">
        <v>0</v>
      </c>
      <c r="Z213" s="74">
        <v>0.18</v>
      </c>
      <c r="AA213" s="79" t="s">
        <v>131</v>
      </c>
      <c r="AB213" s="74">
        <v>100000</v>
      </c>
      <c r="AC213" s="74">
        <f t="shared" ref="AC213:AF213" si="173">W213</f>
        <v>1.61</v>
      </c>
      <c r="AD213" s="74">
        <f t="shared" si="173"/>
        <v>0</v>
      </c>
      <c r="AE213" s="74">
        <f t="shared" si="173"/>
        <v>0</v>
      </c>
      <c r="AF213" s="74">
        <f t="shared" si="173"/>
        <v>0.18</v>
      </c>
      <c r="AG213" s="79" t="s">
        <v>132</v>
      </c>
      <c r="AH213" s="74">
        <v>100000</v>
      </c>
      <c r="AI213" s="74">
        <f t="shared" ref="AI213:AL213" si="174">AC213</f>
        <v>1.61</v>
      </c>
      <c r="AJ213" s="74">
        <f t="shared" si="174"/>
        <v>0</v>
      </c>
      <c r="AK213" s="74">
        <f t="shared" si="174"/>
        <v>0</v>
      </c>
      <c r="AL213" s="74">
        <f t="shared" si="174"/>
        <v>0.18</v>
      </c>
      <c r="AM213" s="79" t="s">
        <v>812</v>
      </c>
      <c r="AN213" s="74">
        <v>50000</v>
      </c>
      <c r="AO213" s="74">
        <v>0</v>
      </c>
      <c r="AP213" s="74">
        <v>0</v>
      </c>
      <c r="AQ213" s="74">
        <v>0</v>
      </c>
    </row>
    <row r="214" s="24" customFormat="1" ht="60" customHeight="1" spans="1:43">
      <c r="A214" s="45">
        <v>160</v>
      </c>
      <c r="B214" s="45">
        <v>2018</v>
      </c>
      <c r="C214" s="46" t="s">
        <v>1106</v>
      </c>
      <c r="D214" s="92" t="s">
        <v>44</v>
      </c>
      <c r="E214" s="222" t="s">
        <v>747</v>
      </c>
      <c r="F214" s="49" t="s">
        <v>1107</v>
      </c>
      <c r="G214" s="47" t="s">
        <v>524</v>
      </c>
      <c r="H214" s="47" t="s">
        <v>524</v>
      </c>
      <c r="I214" s="49" t="s">
        <v>52</v>
      </c>
      <c r="J214" s="49" t="s">
        <v>1108</v>
      </c>
      <c r="K214" s="66">
        <v>113.158333</v>
      </c>
      <c r="L214" s="66">
        <v>36.146111</v>
      </c>
      <c r="M214" s="49" t="s">
        <v>1109</v>
      </c>
      <c r="N214" s="47" t="s">
        <v>52</v>
      </c>
      <c r="O214" s="49" t="s">
        <v>1110</v>
      </c>
      <c r="P214" s="45">
        <v>27</v>
      </c>
      <c r="Q214" s="49" t="s">
        <v>206</v>
      </c>
      <c r="R214" s="45">
        <v>30</v>
      </c>
      <c r="S214" s="49" t="s">
        <v>206</v>
      </c>
      <c r="T214" s="49" t="s">
        <v>128</v>
      </c>
      <c r="U214" s="45">
        <v>600000</v>
      </c>
      <c r="V214" s="49" t="s">
        <v>253</v>
      </c>
      <c r="W214" s="74">
        <v>8.18</v>
      </c>
      <c r="X214" s="74">
        <v>0</v>
      </c>
      <c r="Y214" s="74">
        <v>0</v>
      </c>
      <c r="Z214" s="74">
        <v>0</v>
      </c>
      <c r="AA214" s="79" t="s">
        <v>131</v>
      </c>
      <c r="AB214" s="74">
        <v>30000</v>
      </c>
      <c r="AC214" s="74">
        <f t="shared" ref="AC214:AF214" si="175">W214</f>
        <v>8.18</v>
      </c>
      <c r="AD214" s="74">
        <f t="shared" si="175"/>
        <v>0</v>
      </c>
      <c r="AE214" s="74">
        <f t="shared" si="175"/>
        <v>0</v>
      </c>
      <c r="AF214" s="74">
        <f t="shared" si="175"/>
        <v>0</v>
      </c>
      <c r="AG214" s="79" t="s">
        <v>132</v>
      </c>
      <c r="AH214" s="74">
        <v>30000</v>
      </c>
      <c r="AI214" s="74">
        <f t="shared" ref="AI214:AL214" si="176">AC214</f>
        <v>8.18</v>
      </c>
      <c r="AJ214" s="74">
        <f t="shared" si="176"/>
        <v>0</v>
      </c>
      <c r="AK214" s="74">
        <f t="shared" si="176"/>
        <v>0</v>
      </c>
      <c r="AL214" s="74">
        <f t="shared" si="176"/>
        <v>0</v>
      </c>
      <c r="AM214" s="79" t="s">
        <v>812</v>
      </c>
      <c r="AN214" s="74">
        <v>30000</v>
      </c>
      <c r="AO214" s="74">
        <f>AI214</f>
        <v>8.18</v>
      </c>
      <c r="AP214" s="74">
        <f>AJ214</f>
        <v>0</v>
      </c>
      <c r="AQ214" s="74">
        <f>AK214</f>
        <v>0</v>
      </c>
    </row>
    <row r="215" s="24" customFormat="1" ht="60" customHeight="1" spans="1:43">
      <c r="A215" s="45">
        <v>161</v>
      </c>
      <c r="B215" s="45">
        <v>2018</v>
      </c>
      <c r="C215" s="46" t="s">
        <v>1111</v>
      </c>
      <c r="D215" s="92" t="s">
        <v>44</v>
      </c>
      <c r="E215" s="222" t="s">
        <v>747</v>
      </c>
      <c r="F215" s="49" t="s">
        <v>961</v>
      </c>
      <c r="G215" s="47" t="s">
        <v>120</v>
      </c>
      <c r="H215" s="47" t="s">
        <v>1112</v>
      </c>
      <c r="I215" s="49" t="s">
        <v>48</v>
      </c>
      <c r="J215" s="49" t="s">
        <v>1113</v>
      </c>
      <c r="K215" s="66">
        <v>113.056944</v>
      </c>
      <c r="L215" s="66">
        <v>36.425833</v>
      </c>
      <c r="M215" s="45" t="s">
        <v>1114</v>
      </c>
      <c r="N215" s="47" t="s">
        <v>52</v>
      </c>
      <c r="O215" s="49" t="s">
        <v>1115</v>
      </c>
      <c r="P215" s="45">
        <v>700</v>
      </c>
      <c r="Q215" s="49" t="s">
        <v>1116</v>
      </c>
      <c r="R215" s="45">
        <v>2000</v>
      </c>
      <c r="S215" s="49" t="s">
        <v>1116</v>
      </c>
      <c r="T215" s="49" t="s">
        <v>368</v>
      </c>
      <c r="U215" s="45">
        <v>4800</v>
      </c>
      <c r="V215" s="49" t="s">
        <v>94</v>
      </c>
      <c r="W215" s="74">
        <v>26.88</v>
      </c>
      <c r="X215" s="74">
        <v>24.24</v>
      </c>
      <c r="Y215" s="74">
        <v>11.15</v>
      </c>
      <c r="Z215" s="74">
        <v>0.7</v>
      </c>
      <c r="AA215" s="79" t="s">
        <v>131</v>
      </c>
      <c r="AB215" s="74">
        <v>30000</v>
      </c>
      <c r="AC215" s="74">
        <f t="shared" ref="AC215:AF215" si="177">W215</f>
        <v>26.88</v>
      </c>
      <c r="AD215" s="74">
        <f t="shared" si="177"/>
        <v>24.24</v>
      </c>
      <c r="AE215" s="74">
        <f t="shared" si="177"/>
        <v>11.15</v>
      </c>
      <c r="AF215" s="74">
        <f t="shared" si="177"/>
        <v>0.7</v>
      </c>
      <c r="AG215" s="79" t="s">
        <v>132</v>
      </c>
      <c r="AH215" s="74">
        <v>30000</v>
      </c>
      <c r="AI215" s="74">
        <f t="shared" ref="AI215:AL215" si="178">AC215</f>
        <v>26.88</v>
      </c>
      <c r="AJ215" s="74">
        <f t="shared" si="178"/>
        <v>24.24</v>
      </c>
      <c r="AK215" s="74">
        <f t="shared" si="178"/>
        <v>11.15</v>
      </c>
      <c r="AL215" s="74">
        <f t="shared" si="178"/>
        <v>0.7</v>
      </c>
      <c r="AM215" s="79" t="s">
        <v>812</v>
      </c>
      <c r="AN215" s="74">
        <v>30000</v>
      </c>
      <c r="AO215" s="74">
        <f>AI215</f>
        <v>26.88</v>
      </c>
      <c r="AP215" s="74">
        <f>AJ215</f>
        <v>24.24</v>
      </c>
      <c r="AQ215" s="74">
        <f>AK215</f>
        <v>11.15</v>
      </c>
    </row>
    <row r="216" s="24" customFormat="1" ht="60" customHeight="1" spans="1:43">
      <c r="A216" s="45">
        <v>162</v>
      </c>
      <c r="B216" s="45">
        <v>2018</v>
      </c>
      <c r="C216" s="49" t="s">
        <v>1117</v>
      </c>
      <c r="D216" s="92" t="s">
        <v>44</v>
      </c>
      <c r="E216" s="222" t="s">
        <v>747</v>
      </c>
      <c r="F216" s="49" t="s">
        <v>1118</v>
      </c>
      <c r="G216" s="47" t="s">
        <v>120</v>
      </c>
      <c r="H216" s="47" t="s">
        <v>1112</v>
      </c>
      <c r="I216" s="49" t="s">
        <v>52</v>
      </c>
      <c r="J216" s="47" t="s">
        <v>1119</v>
      </c>
      <c r="K216" s="66">
        <v>113.434</v>
      </c>
      <c r="L216" s="66">
        <v>36.1945</v>
      </c>
      <c r="M216" s="47" t="s">
        <v>1120</v>
      </c>
      <c r="N216" s="47" t="s">
        <v>52</v>
      </c>
      <c r="O216" s="47" t="s">
        <v>1121</v>
      </c>
      <c r="P216" s="45">
        <v>80</v>
      </c>
      <c r="Q216" s="49" t="s">
        <v>1122</v>
      </c>
      <c r="R216" s="45">
        <v>100</v>
      </c>
      <c r="S216" s="49" t="s">
        <v>1122</v>
      </c>
      <c r="T216" s="49" t="s">
        <v>128</v>
      </c>
      <c r="U216" s="45">
        <v>2.7</v>
      </c>
      <c r="V216" s="49" t="s">
        <v>130</v>
      </c>
      <c r="W216" s="74">
        <v>3.184</v>
      </c>
      <c r="X216" s="74">
        <v>0</v>
      </c>
      <c r="Y216" s="74">
        <v>0</v>
      </c>
      <c r="Z216" s="74">
        <v>0</v>
      </c>
      <c r="AA216" s="79" t="s">
        <v>131</v>
      </c>
      <c r="AB216" s="74">
        <v>20000</v>
      </c>
      <c r="AC216" s="74">
        <f t="shared" ref="AC216:AF216" si="179">W216</f>
        <v>3.184</v>
      </c>
      <c r="AD216" s="74">
        <f t="shared" si="179"/>
        <v>0</v>
      </c>
      <c r="AE216" s="74">
        <f t="shared" si="179"/>
        <v>0</v>
      </c>
      <c r="AF216" s="74">
        <f t="shared" si="179"/>
        <v>0</v>
      </c>
      <c r="AG216" s="79" t="s">
        <v>132</v>
      </c>
      <c r="AH216" s="74">
        <v>20000</v>
      </c>
      <c r="AI216" s="74">
        <f t="shared" ref="AI216:AL216" si="180">AC216</f>
        <v>3.184</v>
      </c>
      <c r="AJ216" s="74">
        <f t="shared" si="180"/>
        <v>0</v>
      </c>
      <c r="AK216" s="74">
        <f t="shared" si="180"/>
        <v>0</v>
      </c>
      <c r="AL216" s="74">
        <f t="shared" si="180"/>
        <v>0</v>
      </c>
      <c r="AM216" s="79" t="s">
        <v>812</v>
      </c>
      <c r="AN216" s="74">
        <v>20000</v>
      </c>
      <c r="AO216" s="74">
        <f>AI216</f>
        <v>3.184</v>
      </c>
      <c r="AP216" s="74">
        <f>AJ216</f>
        <v>0</v>
      </c>
      <c r="AQ216" s="74">
        <f>AK216</f>
        <v>0</v>
      </c>
    </row>
    <row r="217" s="24" customFormat="1" ht="60" customHeight="1" spans="1:43">
      <c r="A217" s="45">
        <v>163</v>
      </c>
      <c r="B217" s="45">
        <v>2018</v>
      </c>
      <c r="C217" s="46" t="s">
        <v>1123</v>
      </c>
      <c r="D217" s="92" t="s">
        <v>44</v>
      </c>
      <c r="E217" s="222" t="s">
        <v>747</v>
      </c>
      <c r="F217" s="49" t="s">
        <v>1124</v>
      </c>
      <c r="G217" s="47" t="s">
        <v>120</v>
      </c>
      <c r="H217" s="47" t="s">
        <v>47</v>
      </c>
      <c r="I217" s="47" t="s">
        <v>52</v>
      </c>
      <c r="J217" s="47" t="s">
        <v>1125</v>
      </c>
      <c r="K217" s="66" t="s">
        <v>1126</v>
      </c>
      <c r="L217" s="66" t="s">
        <v>1127</v>
      </c>
      <c r="M217" s="47" t="s">
        <v>1128</v>
      </c>
      <c r="N217" s="47" t="s">
        <v>52</v>
      </c>
      <c r="O217" s="47" t="s">
        <v>380</v>
      </c>
      <c r="P217" s="45">
        <v>8</v>
      </c>
      <c r="Q217" s="49" t="s">
        <v>206</v>
      </c>
      <c r="R217" s="45" t="s">
        <v>1129</v>
      </c>
      <c r="S217" s="49" t="s">
        <v>703</v>
      </c>
      <c r="T217" s="49" t="s">
        <v>128</v>
      </c>
      <c r="U217" s="45">
        <v>0</v>
      </c>
      <c r="V217" s="49" t="s">
        <v>253</v>
      </c>
      <c r="W217" s="74">
        <v>38</v>
      </c>
      <c r="X217" s="74">
        <v>0</v>
      </c>
      <c r="Y217" s="74">
        <v>0</v>
      </c>
      <c r="Z217" s="74">
        <v>0</v>
      </c>
      <c r="AA217" s="79" t="s">
        <v>131</v>
      </c>
      <c r="AB217" s="74">
        <v>8000</v>
      </c>
      <c r="AC217" s="74">
        <f t="shared" ref="AC217:AF217" si="181">W217</f>
        <v>38</v>
      </c>
      <c r="AD217" s="74">
        <f t="shared" si="181"/>
        <v>0</v>
      </c>
      <c r="AE217" s="74">
        <f t="shared" si="181"/>
        <v>0</v>
      </c>
      <c r="AF217" s="74">
        <f t="shared" si="181"/>
        <v>0</v>
      </c>
      <c r="AG217" s="79" t="s">
        <v>132</v>
      </c>
      <c r="AH217" s="74">
        <v>8000</v>
      </c>
      <c r="AI217" s="74">
        <f t="shared" ref="AI217:AL217" si="182">AC217</f>
        <v>38</v>
      </c>
      <c r="AJ217" s="74">
        <f t="shared" si="182"/>
        <v>0</v>
      </c>
      <c r="AK217" s="74">
        <f t="shared" si="182"/>
        <v>0</v>
      </c>
      <c r="AL217" s="74">
        <f t="shared" si="182"/>
        <v>0</v>
      </c>
      <c r="AM217" s="79" t="s">
        <v>812</v>
      </c>
      <c r="AN217" s="74">
        <v>8000</v>
      </c>
      <c r="AO217" s="74">
        <v>0</v>
      </c>
      <c r="AP217" s="74">
        <v>0</v>
      </c>
      <c r="AQ217" s="74">
        <v>0</v>
      </c>
    </row>
    <row r="218" s="24" customFormat="1" ht="60" customHeight="1" spans="1:43">
      <c r="A218" s="45">
        <v>164</v>
      </c>
      <c r="B218" s="45">
        <v>2018</v>
      </c>
      <c r="C218" s="46" t="s">
        <v>1130</v>
      </c>
      <c r="D218" s="92" t="s">
        <v>44</v>
      </c>
      <c r="E218" s="222" t="s">
        <v>747</v>
      </c>
      <c r="F218" s="49" t="s">
        <v>1131</v>
      </c>
      <c r="G218" s="47" t="s">
        <v>120</v>
      </c>
      <c r="H218" s="47" t="s">
        <v>47</v>
      </c>
      <c r="I218" s="47" t="s">
        <v>52</v>
      </c>
      <c r="J218" s="47" t="s">
        <v>1132</v>
      </c>
      <c r="K218" s="66">
        <v>113.0794</v>
      </c>
      <c r="L218" s="66">
        <v>36.2811</v>
      </c>
      <c r="M218" s="47" t="s">
        <v>1133</v>
      </c>
      <c r="N218" s="47" t="s">
        <v>52</v>
      </c>
      <c r="O218" s="47" t="s">
        <v>1134</v>
      </c>
      <c r="P218" s="45" t="s">
        <v>796</v>
      </c>
      <c r="Q218" s="49" t="s">
        <v>94</v>
      </c>
      <c r="R218" s="45">
        <v>40000</v>
      </c>
      <c r="S218" s="49" t="s">
        <v>94</v>
      </c>
      <c r="T218" s="45" t="s">
        <v>756</v>
      </c>
      <c r="U218" s="45">
        <v>0</v>
      </c>
      <c r="V218" s="45" t="s">
        <v>756</v>
      </c>
      <c r="W218" s="74">
        <v>10.95</v>
      </c>
      <c r="X218" s="74">
        <v>12.75</v>
      </c>
      <c r="Y218" s="74">
        <v>0</v>
      </c>
      <c r="Z218" s="74">
        <v>0.18</v>
      </c>
      <c r="AA218" s="79" t="s">
        <v>131</v>
      </c>
      <c r="AB218" s="74"/>
      <c r="AC218" s="74">
        <f t="shared" ref="AC218:AF218" si="183">W218</f>
        <v>10.95</v>
      </c>
      <c r="AD218" s="74">
        <f t="shared" si="183"/>
        <v>12.75</v>
      </c>
      <c r="AE218" s="74">
        <f t="shared" si="183"/>
        <v>0</v>
      </c>
      <c r="AF218" s="74">
        <f t="shared" si="183"/>
        <v>0.18</v>
      </c>
      <c r="AG218" s="79" t="s">
        <v>132</v>
      </c>
      <c r="AH218" s="74"/>
      <c r="AI218" s="74">
        <f t="shared" ref="AI218:AL218" si="184">AC218</f>
        <v>10.95</v>
      </c>
      <c r="AJ218" s="74">
        <f t="shared" si="184"/>
        <v>12.75</v>
      </c>
      <c r="AK218" s="74">
        <f t="shared" si="184"/>
        <v>0</v>
      </c>
      <c r="AL218" s="74">
        <f t="shared" si="184"/>
        <v>0.18</v>
      </c>
      <c r="AM218" s="79" t="s">
        <v>812</v>
      </c>
      <c r="AN218" s="74"/>
      <c r="AO218" s="74">
        <v>0</v>
      </c>
      <c r="AP218" s="74">
        <v>0</v>
      </c>
      <c r="AQ218" s="74">
        <v>0</v>
      </c>
    </row>
    <row r="219" s="25" customFormat="1" ht="60" customHeight="1" spans="1:43">
      <c r="A219" s="45">
        <v>165</v>
      </c>
      <c r="B219" s="45">
        <v>2018</v>
      </c>
      <c r="C219" s="97" t="s">
        <v>1135</v>
      </c>
      <c r="D219" s="92" t="s">
        <v>44</v>
      </c>
      <c r="E219" s="222" t="s">
        <v>747</v>
      </c>
      <c r="F219" s="49" t="s">
        <v>1067</v>
      </c>
      <c r="G219" s="47" t="s">
        <v>120</v>
      </c>
      <c r="H219" s="47" t="s">
        <v>47</v>
      </c>
      <c r="I219" s="47" t="s">
        <v>52</v>
      </c>
      <c r="J219" s="47" t="s">
        <v>1136</v>
      </c>
      <c r="K219" s="66">
        <v>113.1333</v>
      </c>
      <c r="L219" s="66">
        <v>36.4</v>
      </c>
      <c r="M219" s="59" t="s">
        <v>1137</v>
      </c>
      <c r="N219" s="47" t="s">
        <v>52</v>
      </c>
      <c r="O219" s="59" t="s">
        <v>1138</v>
      </c>
      <c r="P219" s="45">
        <v>5000</v>
      </c>
      <c r="Q219" s="49" t="s">
        <v>1139</v>
      </c>
      <c r="R219" s="45">
        <v>1</v>
      </c>
      <c r="S219" s="49" t="s">
        <v>1116</v>
      </c>
      <c r="T219" s="49" t="s">
        <v>1140</v>
      </c>
      <c r="U219" s="45">
        <v>43000</v>
      </c>
      <c r="V219" s="49" t="s">
        <v>126</v>
      </c>
      <c r="W219" s="74">
        <v>1.4</v>
      </c>
      <c r="X219" s="74">
        <v>10.7</v>
      </c>
      <c r="Y219" s="74">
        <v>4.7</v>
      </c>
      <c r="Z219" s="74">
        <v>0.396</v>
      </c>
      <c r="AA219" s="79" t="s">
        <v>207</v>
      </c>
      <c r="AB219" s="74">
        <v>3000</v>
      </c>
      <c r="AC219" s="74">
        <f t="shared" ref="AC219:AF219" si="185">W219</f>
        <v>1.4</v>
      </c>
      <c r="AD219" s="74">
        <f t="shared" si="185"/>
        <v>10.7</v>
      </c>
      <c r="AE219" s="74">
        <f t="shared" si="185"/>
        <v>4.7</v>
      </c>
      <c r="AF219" s="74">
        <f t="shared" si="185"/>
        <v>0.396</v>
      </c>
      <c r="AG219" s="79" t="s">
        <v>208</v>
      </c>
      <c r="AH219" s="74">
        <v>3000</v>
      </c>
      <c r="AI219" s="74">
        <f t="shared" ref="AI219:AL219" si="186">AC219</f>
        <v>1.4</v>
      </c>
      <c r="AJ219" s="74">
        <f t="shared" si="186"/>
        <v>10.7</v>
      </c>
      <c r="AK219" s="74">
        <f t="shared" si="186"/>
        <v>4.7</v>
      </c>
      <c r="AL219" s="74">
        <f t="shared" si="186"/>
        <v>0.396</v>
      </c>
      <c r="AM219" s="79" t="s">
        <v>209</v>
      </c>
      <c r="AN219" s="74">
        <v>3000</v>
      </c>
      <c r="AO219" s="74">
        <v>0</v>
      </c>
      <c r="AP219" s="74">
        <v>0</v>
      </c>
      <c r="AQ219" s="74">
        <v>0</v>
      </c>
    </row>
    <row r="220" s="24" customFormat="1" ht="60" customHeight="1" spans="1:43">
      <c r="A220" s="45">
        <v>166</v>
      </c>
      <c r="B220" s="45">
        <v>2018</v>
      </c>
      <c r="C220" s="46" t="s">
        <v>1141</v>
      </c>
      <c r="D220" s="92" t="s">
        <v>44</v>
      </c>
      <c r="E220" s="222" t="s">
        <v>747</v>
      </c>
      <c r="F220" s="98" t="s">
        <v>1142</v>
      </c>
      <c r="G220" s="47" t="s">
        <v>120</v>
      </c>
      <c r="H220" s="47" t="s">
        <v>47</v>
      </c>
      <c r="I220" s="47" t="s">
        <v>48</v>
      </c>
      <c r="J220" s="47" t="s">
        <v>1143</v>
      </c>
      <c r="K220" s="66">
        <v>111.9675</v>
      </c>
      <c r="L220" s="66">
        <v>35.8167</v>
      </c>
      <c r="M220" s="59" t="s">
        <v>1144</v>
      </c>
      <c r="N220" s="47" t="s">
        <v>52</v>
      </c>
      <c r="O220" s="59" t="s">
        <v>1145</v>
      </c>
      <c r="P220" s="45">
        <v>47</v>
      </c>
      <c r="Q220" s="49" t="s">
        <v>1116</v>
      </c>
      <c r="R220" s="45">
        <v>1000</v>
      </c>
      <c r="S220" s="49" t="s">
        <v>1116</v>
      </c>
      <c r="T220" s="49" t="s">
        <v>112</v>
      </c>
      <c r="U220" s="45">
        <v>100000</v>
      </c>
      <c r="V220" s="49" t="s">
        <v>126</v>
      </c>
      <c r="W220" s="74">
        <v>0.333</v>
      </c>
      <c r="X220" s="74">
        <v>0.312</v>
      </c>
      <c r="Y220" s="74">
        <v>1.69</v>
      </c>
      <c r="Z220" s="74">
        <v>0.396</v>
      </c>
      <c r="AA220" s="79" t="s">
        <v>131</v>
      </c>
      <c r="AB220" s="74">
        <v>6000</v>
      </c>
      <c r="AC220" s="74">
        <f t="shared" ref="AC220:AF220" si="187">W220</f>
        <v>0.333</v>
      </c>
      <c r="AD220" s="74">
        <f t="shared" si="187"/>
        <v>0.312</v>
      </c>
      <c r="AE220" s="74">
        <f t="shared" si="187"/>
        <v>1.69</v>
      </c>
      <c r="AF220" s="74">
        <f t="shared" si="187"/>
        <v>0.396</v>
      </c>
      <c r="AG220" s="79" t="s">
        <v>132</v>
      </c>
      <c r="AH220" s="74">
        <v>6000</v>
      </c>
      <c r="AI220" s="74">
        <f t="shared" ref="AI220:AL220" si="188">AC220</f>
        <v>0.333</v>
      </c>
      <c r="AJ220" s="74">
        <f t="shared" si="188"/>
        <v>0.312</v>
      </c>
      <c r="AK220" s="74">
        <f t="shared" si="188"/>
        <v>1.69</v>
      </c>
      <c r="AL220" s="74">
        <f t="shared" si="188"/>
        <v>0.396</v>
      </c>
      <c r="AM220" s="79" t="s">
        <v>812</v>
      </c>
      <c r="AN220" s="74">
        <v>6000</v>
      </c>
      <c r="AO220" s="74">
        <v>0</v>
      </c>
      <c r="AP220" s="74">
        <v>0</v>
      </c>
      <c r="AQ220" s="74">
        <v>0</v>
      </c>
    </row>
    <row r="221" s="24" customFormat="1" ht="60" customHeight="1" spans="1:43">
      <c r="A221" s="45">
        <v>167</v>
      </c>
      <c r="B221" s="45">
        <v>2018</v>
      </c>
      <c r="C221" s="46" t="s">
        <v>1146</v>
      </c>
      <c r="D221" s="92" t="s">
        <v>44</v>
      </c>
      <c r="E221" s="222" t="s">
        <v>747</v>
      </c>
      <c r="F221" s="49" t="s">
        <v>1147</v>
      </c>
      <c r="G221" s="47" t="s">
        <v>120</v>
      </c>
      <c r="H221" s="47" t="s">
        <v>121</v>
      </c>
      <c r="I221" s="47" t="s">
        <v>52</v>
      </c>
      <c r="J221" s="47" t="s">
        <v>1148</v>
      </c>
      <c r="K221" s="66">
        <v>113.1231</v>
      </c>
      <c r="L221" s="66">
        <v>36.3563</v>
      </c>
      <c r="M221" s="59" t="s">
        <v>1149</v>
      </c>
      <c r="N221" s="47" t="s">
        <v>52</v>
      </c>
      <c r="O221" s="47" t="s">
        <v>1150</v>
      </c>
      <c r="P221" s="45">
        <v>2000</v>
      </c>
      <c r="Q221" s="49" t="s">
        <v>275</v>
      </c>
      <c r="R221" s="45">
        <v>20000</v>
      </c>
      <c r="S221" s="49" t="s">
        <v>275</v>
      </c>
      <c r="T221" s="49" t="s">
        <v>128</v>
      </c>
      <c r="U221" s="45">
        <v>8</v>
      </c>
      <c r="V221" s="49" t="s">
        <v>130</v>
      </c>
      <c r="W221" s="74">
        <v>0.19</v>
      </c>
      <c r="X221" s="74">
        <v>1.22</v>
      </c>
      <c r="Y221" s="74">
        <v>0.13</v>
      </c>
      <c r="Z221" s="74">
        <v>0</v>
      </c>
      <c r="AA221" s="79" t="s">
        <v>131</v>
      </c>
      <c r="AB221" s="74">
        <v>30000</v>
      </c>
      <c r="AC221" s="74">
        <f t="shared" ref="AC221:AF221" si="189">W221</f>
        <v>0.19</v>
      </c>
      <c r="AD221" s="74">
        <f t="shared" si="189"/>
        <v>1.22</v>
      </c>
      <c r="AE221" s="74">
        <f t="shared" si="189"/>
        <v>0.13</v>
      </c>
      <c r="AF221" s="74">
        <f t="shared" si="189"/>
        <v>0</v>
      </c>
      <c r="AG221" s="79" t="s">
        <v>132</v>
      </c>
      <c r="AH221" s="74">
        <v>30000</v>
      </c>
      <c r="AI221" s="74">
        <f t="shared" ref="AI221:AL221" si="190">AC221</f>
        <v>0.19</v>
      </c>
      <c r="AJ221" s="74">
        <f t="shared" si="190"/>
        <v>1.22</v>
      </c>
      <c r="AK221" s="74">
        <f t="shared" si="190"/>
        <v>0.13</v>
      </c>
      <c r="AL221" s="74">
        <f t="shared" si="190"/>
        <v>0</v>
      </c>
      <c r="AM221" s="79" t="s">
        <v>812</v>
      </c>
      <c r="AN221" s="74">
        <v>30000</v>
      </c>
      <c r="AO221" s="74">
        <f>AI221</f>
        <v>0.19</v>
      </c>
      <c r="AP221" s="74">
        <f>AJ221</f>
        <v>1.22</v>
      </c>
      <c r="AQ221" s="74">
        <f>AK221</f>
        <v>0.13</v>
      </c>
    </row>
    <row r="222" s="24" customFormat="1" ht="60" customHeight="1" spans="1:43">
      <c r="A222" s="45">
        <v>168</v>
      </c>
      <c r="B222" s="45">
        <v>2018</v>
      </c>
      <c r="C222" s="46" t="s">
        <v>1151</v>
      </c>
      <c r="D222" s="92" t="s">
        <v>44</v>
      </c>
      <c r="E222" s="222" t="s">
        <v>747</v>
      </c>
      <c r="F222" s="99" t="s">
        <v>1152</v>
      </c>
      <c r="G222" s="47" t="s">
        <v>120</v>
      </c>
      <c r="H222" s="47" t="s">
        <v>47</v>
      </c>
      <c r="I222" s="47" t="s">
        <v>52</v>
      </c>
      <c r="J222" s="49" t="s">
        <v>1153</v>
      </c>
      <c r="K222" s="66">
        <v>113.089333</v>
      </c>
      <c r="L222" s="66">
        <v>36.272711</v>
      </c>
      <c r="M222" s="59" t="s">
        <v>1154</v>
      </c>
      <c r="N222" s="47" t="s">
        <v>52</v>
      </c>
      <c r="O222" s="99" t="s">
        <v>1155</v>
      </c>
      <c r="P222" s="45">
        <v>3</v>
      </c>
      <c r="Q222" s="49" t="s">
        <v>1156</v>
      </c>
      <c r="R222" s="45">
        <v>50000</v>
      </c>
      <c r="S222" s="49" t="s">
        <v>1157</v>
      </c>
      <c r="T222" s="49" t="s">
        <v>128</v>
      </c>
      <c r="U222" s="45">
        <v>3600</v>
      </c>
      <c r="V222" s="49" t="s">
        <v>253</v>
      </c>
      <c r="W222" s="74">
        <v>0.07</v>
      </c>
      <c r="X222" s="74">
        <v>0</v>
      </c>
      <c r="Y222" s="74">
        <v>0</v>
      </c>
      <c r="Z222" s="74">
        <v>0</v>
      </c>
      <c r="AA222" s="79" t="s">
        <v>131</v>
      </c>
      <c r="AB222" s="74"/>
      <c r="AC222" s="74">
        <f t="shared" ref="AC222:AF222" si="191">W222</f>
        <v>0.07</v>
      </c>
      <c r="AD222" s="74">
        <f t="shared" si="191"/>
        <v>0</v>
      </c>
      <c r="AE222" s="74">
        <f t="shared" si="191"/>
        <v>0</v>
      </c>
      <c r="AF222" s="74">
        <f t="shared" si="191"/>
        <v>0</v>
      </c>
      <c r="AG222" s="79" t="s">
        <v>132</v>
      </c>
      <c r="AH222" s="74"/>
      <c r="AI222" s="74">
        <f t="shared" ref="AI222:AL222" si="192">AC222</f>
        <v>0.07</v>
      </c>
      <c r="AJ222" s="74">
        <f t="shared" si="192"/>
        <v>0</v>
      </c>
      <c r="AK222" s="74">
        <f t="shared" si="192"/>
        <v>0</v>
      </c>
      <c r="AL222" s="74">
        <f t="shared" si="192"/>
        <v>0</v>
      </c>
      <c r="AM222" s="79" t="s">
        <v>812</v>
      </c>
      <c r="AN222" s="74"/>
      <c r="AO222" s="74">
        <v>0</v>
      </c>
      <c r="AP222" s="74">
        <v>0</v>
      </c>
      <c r="AQ222" s="74">
        <v>0</v>
      </c>
    </row>
    <row r="223" s="25" customFormat="1" ht="60" customHeight="1" spans="1:43">
      <c r="A223" s="45">
        <v>169</v>
      </c>
      <c r="B223" s="45">
        <v>2018</v>
      </c>
      <c r="C223" s="46" t="s">
        <v>1158</v>
      </c>
      <c r="D223" s="92" t="s">
        <v>44</v>
      </c>
      <c r="E223" s="222" t="s">
        <v>747</v>
      </c>
      <c r="F223" s="89" t="s">
        <v>1159</v>
      </c>
      <c r="G223" s="47" t="s">
        <v>120</v>
      </c>
      <c r="H223" s="47" t="s">
        <v>198</v>
      </c>
      <c r="I223" s="47" t="s">
        <v>52</v>
      </c>
      <c r="J223" s="49" t="s">
        <v>1160</v>
      </c>
      <c r="K223" s="66">
        <v>113.04</v>
      </c>
      <c r="L223" s="66">
        <v>36.26</v>
      </c>
      <c r="M223" s="49" t="s">
        <v>1161</v>
      </c>
      <c r="N223" s="47" t="s">
        <v>52</v>
      </c>
      <c r="O223" s="99" t="s">
        <v>1162</v>
      </c>
      <c r="P223" s="45" t="s">
        <v>796</v>
      </c>
      <c r="Q223" s="49" t="s">
        <v>541</v>
      </c>
      <c r="R223" s="45">
        <v>6000</v>
      </c>
      <c r="S223" s="49" t="s">
        <v>541</v>
      </c>
      <c r="T223" s="49" t="s">
        <v>368</v>
      </c>
      <c r="U223" s="45">
        <v>0</v>
      </c>
      <c r="V223" s="49" t="s">
        <v>94</v>
      </c>
      <c r="W223" s="74">
        <v>5.9</v>
      </c>
      <c r="X223" s="74">
        <v>8.3</v>
      </c>
      <c r="Y223" s="74">
        <v>7.2</v>
      </c>
      <c r="Z223" s="74">
        <v>1.2</v>
      </c>
      <c r="AA223" s="79" t="s">
        <v>207</v>
      </c>
      <c r="AB223" s="74">
        <v>0</v>
      </c>
      <c r="AC223" s="74">
        <f t="shared" ref="AC223:AF223" si="193">W223*1.2</f>
        <v>7.08</v>
      </c>
      <c r="AD223" s="74">
        <f t="shared" si="193"/>
        <v>9.96</v>
      </c>
      <c r="AE223" s="74">
        <f t="shared" si="193"/>
        <v>8.64</v>
      </c>
      <c r="AF223" s="74">
        <f t="shared" si="193"/>
        <v>1.44</v>
      </c>
      <c r="AG223" s="79" t="s">
        <v>208</v>
      </c>
      <c r="AH223" s="74">
        <v>0</v>
      </c>
      <c r="AI223" s="74">
        <f t="shared" ref="AI223:AL223" si="194">AC223</f>
        <v>7.08</v>
      </c>
      <c r="AJ223" s="74">
        <f t="shared" si="194"/>
        <v>9.96</v>
      </c>
      <c r="AK223" s="74">
        <f t="shared" si="194"/>
        <v>8.64</v>
      </c>
      <c r="AL223" s="74">
        <f t="shared" si="194"/>
        <v>1.44</v>
      </c>
      <c r="AM223" s="79" t="s">
        <v>209</v>
      </c>
      <c r="AN223" s="74">
        <v>0</v>
      </c>
      <c r="AO223" s="74">
        <f t="shared" ref="AO223:AO234" si="195">AI223</f>
        <v>7.08</v>
      </c>
      <c r="AP223" s="74">
        <f t="shared" ref="AP223:AP234" si="196">AJ223</f>
        <v>9.96</v>
      </c>
      <c r="AQ223" s="74">
        <f t="shared" ref="AQ223:AQ234" si="197">AK223</f>
        <v>8.64</v>
      </c>
    </row>
    <row r="224" s="24" customFormat="1" ht="60" customHeight="1" spans="1:43">
      <c r="A224" s="45">
        <v>170</v>
      </c>
      <c r="B224" s="45">
        <v>2018</v>
      </c>
      <c r="C224" s="46" t="s">
        <v>1163</v>
      </c>
      <c r="D224" s="92" t="s">
        <v>44</v>
      </c>
      <c r="E224" s="48">
        <v>140411</v>
      </c>
      <c r="F224" s="49" t="s">
        <v>1164</v>
      </c>
      <c r="G224" s="47" t="s">
        <v>120</v>
      </c>
      <c r="H224" s="47" t="s">
        <v>198</v>
      </c>
      <c r="I224" s="47" t="s">
        <v>52</v>
      </c>
      <c r="J224" s="49" t="s">
        <v>1165</v>
      </c>
      <c r="K224" s="66">
        <v>113.0506</v>
      </c>
      <c r="L224" s="66">
        <v>36.3761</v>
      </c>
      <c r="M224" s="49" t="s">
        <v>1166</v>
      </c>
      <c r="N224" s="47" t="s">
        <v>52</v>
      </c>
      <c r="O224" s="49" t="s">
        <v>1060</v>
      </c>
      <c r="P224" s="45">
        <v>3000</v>
      </c>
      <c r="Q224" s="49" t="s">
        <v>541</v>
      </c>
      <c r="R224" s="45">
        <v>8000</v>
      </c>
      <c r="S224" s="49" t="s">
        <v>541</v>
      </c>
      <c r="T224" s="49" t="s">
        <v>368</v>
      </c>
      <c r="U224" s="45">
        <v>3000</v>
      </c>
      <c r="V224" s="49" t="s">
        <v>94</v>
      </c>
      <c r="W224" s="74">
        <v>2.08</v>
      </c>
      <c r="X224" s="74">
        <v>11.67</v>
      </c>
      <c r="Y224" s="74">
        <v>8.79</v>
      </c>
      <c r="Z224" s="74">
        <v>0</v>
      </c>
      <c r="AA224" s="79" t="s">
        <v>1000</v>
      </c>
      <c r="AB224" s="74"/>
      <c r="AC224" s="74">
        <f t="shared" ref="AC224:AF224" si="198">W224*1.2</f>
        <v>2.496</v>
      </c>
      <c r="AD224" s="74">
        <f t="shared" si="198"/>
        <v>14.004</v>
      </c>
      <c r="AE224" s="74">
        <f t="shared" si="198"/>
        <v>10.548</v>
      </c>
      <c r="AF224" s="74">
        <f t="shared" si="198"/>
        <v>0</v>
      </c>
      <c r="AG224" s="79" t="s">
        <v>1040</v>
      </c>
      <c r="AH224" s="74"/>
      <c r="AI224" s="74">
        <f t="shared" ref="AI224:AL224" si="199">AC224</f>
        <v>2.496</v>
      </c>
      <c r="AJ224" s="74">
        <f t="shared" si="199"/>
        <v>14.004</v>
      </c>
      <c r="AK224" s="74">
        <f t="shared" si="199"/>
        <v>10.548</v>
      </c>
      <c r="AL224" s="74">
        <f t="shared" si="199"/>
        <v>0</v>
      </c>
      <c r="AM224" s="79" t="s">
        <v>1041</v>
      </c>
      <c r="AN224" s="74"/>
      <c r="AO224" s="74">
        <f t="shared" si="195"/>
        <v>2.496</v>
      </c>
      <c r="AP224" s="74">
        <f t="shared" si="196"/>
        <v>14.004</v>
      </c>
      <c r="AQ224" s="74">
        <f t="shared" si="197"/>
        <v>10.548</v>
      </c>
    </row>
    <row r="225" s="24" customFormat="1" ht="60" customHeight="1" spans="1:43">
      <c r="A225" s="45">
        <v>171</v>
      </c>
      <c r="B225" s="45">
        <v>2018</v>
      </c>
      <c r="C225" s="46" t="s">
        <v>1167</v>
      </c>
      <c r="D225" s="92" t="s">
        <v>44</v>
      </c>
      <c r="E225" s="48">
        <v>140411</v>
      </c>
      <c r="F225" s="49" t="s">
        <v>981</v>
      </c>
      <c r="G225" s="47" t="s">
        <v>120</v>
      </c>
      <c r="H225" s="47" t="s">
        <v>121</v>
      </c>
      <c r="I225" s="47" t="s">
        <v>52</v>
      </c>
      <c r="J225" s="49" t="s">
        <v>1168</v>
      </c>
      <c r="K225" s="66">
        <v>113.038611</v>
      </c>
      <c r="L225" s="66">
        <v>35.879444</v>
      </c>
      <c r="M225" s="47" t="s">
        <v>1169</v>
      </c>
      <c r="N225" s="47" t="s">
        <v>52</v>
      </c>
      <c r="O225" s="49" t="s">
        <v>1170</v>
      </c>
      <c r="P225" s="45">
        <v>40</v>
      </c>
      <c r="Q225" s="49" t="s">
        <v>206</v>
      </c>
      <c r="R225" s="45">
        <v>65</v>
      </c>
      <c r="S225" s="49" t="s">
        <v>206</v>
      </c>
      <c r="T225" s="49" t="s">
        <v>1171</v>
      </c>
      <c r="U225" s="45">
        <v>4000</v>
      </c>
      <c r="V225" s="49" t="s">
        <v>94</v>
      </c>
      <c r="W225" s="74">
        <v>15</v>
      </c>
      <c r="X225" s="74">
        <v>24</v>
      </c>
      <c r="Y225" s="74">
        <v>17</v>
      </c>
      <c r="Z225" s="74">
        <v>0</v>
      </c>
      <c r="AA225" s="79" t="s">
        <v>207</v>
      </c>
      <c r="AB225" s="74"/>
      <c r="AC225" s="74">
        <f t="shared" ref="AC225:AF225" si="200">W225*1.2</f>
        <v>18</v>
      </c>
      <c r="AD225" s="74">
        <f t="shared" si="200"/>
        <v>28.8</v>
      </c>
      <c r="AE225" s="74">
        <f t="shared" si="200"/>
        <v>20.4</v>
      </c>
      <c r="AF225" s="74">
        <f t="shared" si="200"/>
        <v>0</v>
      </c>
      <c r="AG225" s="79" t="s">
        <v>208</v>
      </c>
      <c r="AH225" s="74"/>
      <c r="AI225" s="74">
        <f t="shared" ref="AI225:AL225" si="201">AC225</f>
        <v>18</v>
      </c>
      <c r="AJ225" s="74">
        <f t="shared" si="201"/>
        <v>28.8</v>
      </c>
      <c r="AK225" s="74">
        <f t="shared" si="201"/>
        <v>20.4</v>
      </c>
      <c r="AL225" s="74">
        <f t="shared" si="201"/>
        <v>0</v>
      </c>
      <c r="AM225" s="79" t="s">
        <v>209</v>
      </c>
      <c r="AN225" s="74"/>
      <c r="AO225" s="74">
        <f t="shared" si="195"/>
        <v>18</v>
      </c>
      <c r="AP225" s="74">
        <f t="shared" si="196"/>
        <v>28.8</v>
      </c>
      <c r="AQ225" s="74">
        <f t="shared" si="197"/>
        <v>20.4</v>
      </c>
    </row>
    <row r="226" s="24" customFormat="1" ht="60" customHeight="1" spans="1:43">
      <c r="A226" s="45">
        <v>172</v>
      </c>
      <c r="B226" s="45">
        <v>2018</v>
      </c>
      <c r="C226" s="46" t="s">
        <v>1172</v>
      </c>
      <c r="D226" s="92" t="s">
        <v>44</v>
      </c>
      <c r="E226" s="48">
        <v>140411</v>
      </c>
      <c r="F226" s="91" t="s">
        <v>1173</v>
      </c>
      <c r="G226" s="47" t="s">
        <v>120</v>
      </c>
      <c r="H226" s="47" t="s">
        <v>121</v>
      </c>
      <c r="I226" s="47" t="s">
        <v>52</v>
      </c>
      <c r="J226" s="47" t="s">
        <v>1174</v>
      </c>
      <c r="K226" s="66" t="s">
        <v>1175</v>
      </c>
      <c r="L226" s="66">
        <v>36.330947</v>
      </c>
      <c r="M226" s="47" t="s">
        <v>1169</v>
      </c>
      <c r="N226" s="47" t="s">
        <v>52</v>
      </c>
      <c r="O226" s="49" t="s">
        <v>1170</v>
      </c>
      <c r="P226" s="45">
        <v>10</v>
      </c>
      <c r="Q226" s="49" t="s">
        <v>206</v>
      </c>
      <c r="R226" s="45">
        <v>20</v>
      </c>
      <c r="S226" s="49" t="s">
        <v>206</v>
      </c>
      <c r="T226" s="49" t="s">
        <v>1171</v>
      </c>
      <c r="U226" s="45">
        <v>1000</v>
      </c>
      <c r="V226" s="49" t="s">
        <v>94</v>
      </c>
      <c r="W226" s="74">
        <v>80</v>
      </c>
      <c r="X226" s="74">
        <v>20.4</v>
      </c>
      <c r="Y226" s="74">
        <v>47.67</v>
      </c>
      <c r="Z226" s="74">
        <v>0</v>
      </c>
      <c r="AA226" s="79" t="s">
        <v>207</v>
      </c>
      <c r="AB226" s="74"/>
      <c r="AC226" s="74">
        <f t="shared" ref="AC226:AF226" si="202">W226*1.2</f>
        <v>96</v>
      </c>
      <c r="AD226" s="74">
        <f t="shared" si="202"/>
        <v>24.48</v>
      </c>
      <c r="AE226" s="74">
        <f t="shared" si="202"/>
        <v>57.204</v>
      </c>
      <c r="AF226" s="74">
        <f t="shared" si="202"/>
        <v>0</v>
      </c>
      <c r="AG226" s="79" t="s">
        <v>208</v>
      </c>
      <c r="AH226" s="74"/>
      <c r="AI226" s="74">
        <f t="shared" ref="AI226:AL226" si="203">AC226</f>
        <v>96</v>
      </c>
      <c r="AJ226" s="74">
        <f t="shared" si="203"/>
        <v>24.48</v>
      </c>
      <c r="AK226" s="74">
        <f t="shared" si="203"/>
        <v>57.204</v>
      </c>
      <c r="AL226" s="74">
        <f t="shared" si="203"/>
        <v>0</v>
      </c>
      <c r="AM226" s="79" t="s">
        <v>209</v>
      </c>
      <c r="AN226" s="74"/>
      <c r="AO226" s="74">
        <f t="shared" si="195"/>
        <v>96</v>
      </c>
      <c r="AP226" s="74">
        <f t="shared" si="196"/>
        <v>24.48</v>
      </c>
      <c r="AQ226" s="74">
        <f t="shared" si="197"/>
        <v>57.204</v>
      </c>
    </row>
    <row r="227" s="24" customFormat="1" ht="60" customHeight="1" spans="1:43">
      <c r="A227" s="45">
        <v>173</v>
      </c>
      <c r="B227" s="45">
        <v>2018</v>
      </c>
      <c r="C227" s="49" t="s">
        <v>1176</v>
      </c>
      <c r="D227" s="92" t="s">
        <v>44</v>
      </c>
      <c r="E227" s="48">
        <v>140411</v>
      </c>
      <c r="F227" s="91" t="s">
        <v>1173</v>
      </c>
      <c r="G227" s="47" t="s">
        <v>120</v>
      </c>
      <c r="H227" s="47" t="s">
        <v>121</v>
      </c>
      <c r="I227" s="47" t="s">
        <v>52</v>
      </c>
      <c r="J227" s="47" t="s">
        <v>1177</v>
      </c>
      <c r="K227" s="66" t="s">
        <v>1178</v>
      </c>
      <c r="L227" s="66">
        <v>36.315599</v>
      </c>
      <c r="M227" s="47" t="s">
        <v>1179</v>
      </c>
      <c r="N227" s="47" t="s">
        <v>52</v>
      </c>
      <c r="O227" s="47" t="s">
        <v>335</v>
      </c>
      <c r="P227" s="45">
        <v>30</v>
      </c>
      <c r="Q227" s="49" t="s">
        <v>206</v>
      </c>
      <c r="R227" s="45">
        <v>60</v>
      </c>
      <c r="S227" s="49" t="s">
        <v>206</v>
      </c>
      <c r="T227" s="49" t="s">
        <v>1171</v>
      </c>
      <c r="U227" s="45">
        <v>3000</v>
      </c>
      <c r="V227" s="49" t="s">
        <v>94</v>
      </c>
      <c r="W227" s="74">
        <v>120.42</v>
      </c>
      <c r="X227" s="74">
        <v>56.67</v>
      </c>
      <c r="Y227" s="74">
        <v>0</v>
      </c>
      <c r="Z227" s="74">
        <v>0</v>
      </c>
      <c r="AA227" s="79" t="s">
        <v>207</v>
      </c>
      <c r="AB227" s="74"/>
      <c r="AC227" s="74">
        <f t="shared" ref="AC227:AF227" si="204">W227*1.2</f>
        <v>144.504</v>
      </c>
      <c r="AD227" s="74">
        <f t="shared" si="204"/>
        <v>68.004</v>
      </c>
      <c r="AE227" s="74">
        <f t="shared" si="204"/>
        <v>0</v>
      </c>
      <c r="AF227" s="74">
        <f t="shared" si="204"/>
        <v>0</v>
      </c>
      <c r="AG227" s="79" t="s">
        <v>208</v>
      </c>
      <c r="AH227" s="74"/>
      <c r="AI227" s="74">
        <f t="shared" ref="AI227:AL227" si="205">AC227</f>
        <v>144.504</v>
      </c>
      <c r="AJ227" s="74">
        <f t="shared" si="205"/>
        <v>68.004</v>
      </c>
      <c r="AK227" s="74">
        <f t="shared" si="205"/>
        <v>0</v>
      </c>
      <c r="AL227" s="74">
        <f t="shared" si="205"/>
        <v>0</v>
      </c>
      <c r="AM227" s="79" t="s">
        <v>209</v>
      </c>
      <c r="AN227" s="74"/>
      <c r="AO227" s="74">
        <f t="shared" si="195"/>
        <v>144.504</v>
      </c>
      <c r="AP227" s="74">
        <f t="shared" si="196"/>
        <v>68.004</v>
      </c>
      <c r="AQ227" s="74">
        <f t="shared" si="197"/>
        <v>0</v>
      </c>
    </row>
    <row r="228" s="24" customFormat="1" ht="60" customHeight="1" spans="1:43">
      <c r="A228" s="45">
        <v>174</v>
      </c>
      <c r="B228" s="45">
        <v>2018</v>
      </c>
      <c r="C228" s="46" t="s">
        <v>1180</v>
      </c>
      <c r="D228" s="92" t="s">
        <v>44</v>
      </c>
      <c r="E228" s="222" t="s">
        <v>747</v>
      </c>
      <c r="F228" s="49" t="s">
        <v>777</v>
      </c>
      <c r="G228" s="47" t="s">
        <v>120</v>
      </c>
      <c r="H228" s="47" t="s">
        <v>47</v>
      </c>
      <c r="I228" s="47" t="s">
        <v>52</v>
      </c>
      <c r="J228" s="47" t="s">
        <v>1181</v>
      </c>
      <c r="K228" s="66">
        <v>113.0608</v>
      </c>
      <c r="L228" s="66">
        <v>36.400866</v>
      </c>
      <c r="M228" s="47" t="s">
        <v>1064</v>
      </c>
      <c r="N228" s="47" t="s">
        <v>52</v>
      </c>
      <c r="O228" s="47" t="s">
        <v>1182</v>
      </c>
      <c r="P228" s="45">
        <v>2.9</v>
      </c>
      <c r="Q228" s="49" t="s">
        <v>494</v>
      </c>
      <c r="R228" s="45">
        <v>50000</v>
      </c>
      <c r="S228" s="49" t="s">
        <v>126</v>
      </c>
      <c r="T228" s="49" t="s">
        <v>1171</v>
      </c>
      <c r="U228" s="45">
        <v>2100</v>
      </c>
      <c r="V228" s="49" t="s">
        <v>94</v>
      </c>
      <c r="W228" s="74">
        <v>16.2</v>
      </c>
      <c r="X228" s="74">
        <v>0</v>
      </c>
      <c r="Y228" s="74">
        <v>0</v>
      </c>
      <c r="Z228" s="74">
        <v>0</v>
      </c>
      <c r="AA228" s="79" t="s">
        <v>207</v>
      </c>
      <c r="AB228" s="74"/>
      <c r="AC228" s="74">
        <f t="shared" ref="AC228:AF228" si="206">W228</f>
        <v>16.2</v>
      </c>
      <c r="AD228" s="74">
        <f t="shared" si="206"/>
        <v>0</v>
      </c>
      <c r="AE228" s="74">
        <f t="shared" si="206"/>
        <v>0</v>
      </c>
      <c r="AF228" s="74">
        <f t="shared" si="206"/>
        <v>0</v>
      </c>
      <c r="AG228" s="79" t="s">
        <v>208</v>
      </c>
      <c r="AH228" s="74"/>
      <c r="AI228" s="74">
        <f t="shared" ref="AI228:AL228" si="207">AC228</f>
        <v>16.2</v>
      </c>
      <c r="AJ228" s="74">
        <f t="shared" si="207"/>
        <v>0</v>
      </c>
      <c r="AK228" s="74">
        <f t="shared" si="207"/>
        <v>0</v>
      </c>
      <c r="AL228" s="74">
        <f t="shared" si="207"/>
        <v>0</v>
      </c>
      <c r="AM228" s="79" t="s">
        <v>209</v>
      </c>
      <c r="AN228" s="74"/>
      <c r="AO228" s="74">
        <f t="shared" si="195"/>
        <v>16.2</v>
      </c>
      <c r="AP228" s="74">
        <f t="shared" si="196"/>
        <v>0</v>
      </c>
      <c r="AQ228" s="74">
        <f t="shared" si="197"/>
        <v>0</v>
      </c>
    </row>
    <row r="229" s="24" customFormat="1" ht="60" customHeight="1" spans="1:43">
      <c r="A229" s="45">
        <v>175</v>
      </c>
      <c r="B229" s="45">
        <v>2018</v>
      </c>
      <c r="C229" s="46" t="s">
        <v>1183</v>
      </c>
      <c r="D229" s="92" t="s">
        <v>44</v>
      </c>
      <c r="E229" s="222" t="s">
        <v>747</v>
      </c>
      <c r="F229" s="49" t="s">
        <v>1184</v>
      </c>
      <c r="G229" s="47" t="s">
        <v>1185</v>
      </c>
      <c r="H229" s="47" t="s">
        <v>1185</v>
      </c>
      <c r="I229" s="47" t="s">
        <v>52</v>
      </c>
      <c r="J229" s="47" t="s">
        <v>1186</v>
      </c>
      <c r="K229" s="66">
        <v>114.2905</v>
      </c>
      <c r="L229" s="66">
        <v>40.093</v>
      </c>
      <c r="M229" s="59" t="s">
        <v>1187</v>
      </c>
      <c r="N229" s="47" t="s">
        <v>52</v>
      </c>
      <c r="O229" s="47" t="s">
        <v>1188</v>
      </c>
      <c r="P229" s="45">
        <v>2000</v>
      </c>
      <c r="Q229" s="49" t="s">
        <v>728</v>
      </c>
      <c r="R229" s="45">
        <v>2300</v>
      </c>
      <c r="S229" s="49" t="s">
        <v>728</v>
      </c>
      <c r="T229" s="49" t="s">
        <v>128</v>
      </c>
      <c r="U229" s="45">
        <v>8</v>
      </c>
      <c r="V229" s="49" t="s">
        <v>330</v>
      </c>
      <c r="W229" s="74">
        <v>3.86</v>
      </c>
      <c r="X229" s="74">
        <v>0</v>
      </c>
      <c r="Y229" s="74">
        <v>0</v>
      </c>
      <c r="Z229" s="74">
        <v>2.25</v>
      </c>
      <c r="AA229" s="74" t="s">
        <v>1189</v>
      </c>
      <c r="AB229" s="74">
        <v>8000</v>
      </c>
      <c r="AC229" s="74">
        <v>0</v>
      </c>
      <c r="AD229" s="74">
        <v>0</v>
      </c>
      <c r="AE229" s="74">
        <v>0</v>
      </c>
      <c r="AF229" s="74">
        <f t="shared" ref="AF229:AL229" si="208">Z229</f>
        <v>2.25</v>
      </c>
      <c r="AG229" s="74" t="s">
        <v>1190</v>
      </c>
      <c r="AH229" s="74">
        <v>8000</v>
      </c>
      <c r="AI229" s="74">
        <f t="shared" si="208"/>
        <v>0</v>
      </c>
      <c r="AJ229" s="74">
        <f t="shared" si="208"/>
        <v>0</v>
      </c>
      <c r="AK229" s="74">
        <f t="shared" si="208"/>
        <v>0</v>
      </c>
      <c r="AL229" s="74">
        <f t="shared" si="208"/>
        <v>2.25</v>
      </c>
      <c r="AM229" s="79" t="s">
        <v>1191</v>
      </c>
      <c r="AN229" s="74">
        <v>8000</v>
      </c>
      <c r="AO229" s="74">
        <f t="shared" si="195"/>
        <v>0</v>
      </c>
      <c r="AP229" s="74">
        <f t="shared" si="196"/>
        <v>0</v>
      </c>
      <c r="AQ229" s="74">
        <f t="shared" si="197"/>
        <v>0</v>
      </c>
    </row>
    <row r="230" s="24" customFormat="1" ht="60" customHeight="1" spans="1:43">
      <c r="A230" s="45">
        <v>176</v>
      </c>
      <c r="B230" s="45">
        <v>2018</v>
      </c>
      <c r="C230" s="46" t="s">
        <v>1192</v>
      </c>
      <c r="D230" s="92" t="s">
        <v>44</v>
      </c>
      <c r="E230" s="222" t="s">
        <v>747</v>
      </c>
      <c r="F230" s="49" t="s">
        <v>1193</v>
      </c>
      <c r="G230" s="47" t="s">
        <v>1185</v>
      </c>
      <c r="H230" s="47" t="s">
        <v>1185</v>
      </c>
      <c r="I230" s="47" t="s">
        <v>52</v>
      </c>
      <c r="J230" s="47" t="s">
        <v>1194</v>
      </c>
      <c r="K230" s="66">
        <v>113.1166</v>
      </c>
      <c r="L230" s="66">
        <v>36.2722</v>
      </c>
      <c r="M230" s="59" t="s">
        <v>1195</v>
      </c>
      <c r="N230" s="47" t="s">
        <v>52</v>
      </c>
      <c r="O230" s="47" t="s">
        <v>1196</v>
      </c>
      <c r="P230" s="45">
        <v>4000</v>
      </c>
      <c r="Q230" s="49" t="s">
        <v>728</v>
      </c>
      <c r="R230" s="45">
        <v>20000</v>
      </c>
      <c r="S230" s="49" t="s">
        <v>728</v>
      </c>
      <c r="T230" s="49" t="s">
        <v>128</v>
      </c>
      <c r="U230" s="45">
        <v>170000</v>
      </c>
      <c r="V230" s="49" t="s">
        <v>253</v>
      </c>
      <c r="W230" s="74">
        <v>0.264</v>
      </c>
      <c r="X230" s="74">
        <v>0</v>
      </c>
      <c r="Y230" s="74">
        <v>0</v>
      </c>
      <c r="Z230" s="74">
        <v>0.089</v>
      </c>
      <c r="AA230" s="74" t="s">
        <v>1189</v>
      </c>
      <c r="AB230" s="74">
        <v>10000</v>
      </c>
      <c r="AC230" s="74">
        <v>0</v>
      </c>
      <c r="AD230" s="74">
        <v>0</v>
      </c>
      <c r="AE230" s="74">
        <v>0</v>
      </c>
      <c r="AF230" s="74">
        <f t="shared" ref="AF230:AL230" si="209">Z230</f>
        <v>0.089</v>
      </c>
      <c r="AG230" s="74" t="s">
        <v>1190</v>
      </c>
      <c r="AH230" s="74">
        <v>10000</v>
      </c>
      <c r="AI230" s="74">
        <f t="shared" si="209"/>
        <v>0</v>
      </c>
      <c r="AJ230" s="74">
        <f t="shared" si="209"/>
        <v>0</v>
      </c>
      <c r="AK230" s="74">
        <f t="shared" si="209"/>
        <v>0</v>
      </c>
      <c r="AL230" s="74">
        <f t="shared" si="209"/>
        <v>0.089</v>
      </c>
      <c r="AM230" s="74" t="s">
        <v>1197</v>
      </c>
      <c r="AN230" s="74">
        <v>10000</v>
      </c>
      <c r="AO230" s="74">
        <f t="shared" si="195"/>
        <v>0</v>
      </c>
      <c r="AP230" s="74">
        <f t="shared" si="196"/>
        <v>0</v>
      </c>
      <c r="AQ230" s="74">
        <f t="shared" si="197"/>
        <v>0</v>
      </c>
    </row>
    <row r="231" s="24" customFormat="1" ht="60" customHeight="1" spans="1:43">
      <c r="A231" s="45">
        <v>177</v>
      </c>
      <c r="B231" s="45">
        <v>2018</v>
      </c>
      <c r="C231" s="49" t="s">
        <v>1198</v>
      </c>
      <c r="D231" s="92" t="s">
        <v>44</v>
      </c>
      <c r="E231" s="222" t="s">
        <v>747</v>
      </c>
      <c r="F231" s="49" t="s">
        <v>981</v>
      </c>
      <c r="G231" s="47" t="s">
        <v>1185</v>
      </c>
      <c r="H231" s="47" t="s">
        <v>1185</v>
      </c>
      <c r="I231" s="47" t="s">
        <v>52</v>
      </c>
      <c r="J231" s="47" t="s">
        <v>1199</v>
      </c>
      <c r="K231" s="66">
        <v>113.113</v>
      </c>
      <c r="L231" s="66">
        <v>36.29</v>
      </c>
      <c r="M231" s="47" t="s">
        <v>1200</v>
      </c>
      <c r="N231" s="47" t="s">
        <v>52</v>
      </c>
      <c r="O231" s="47" t="s">
        <v>1201</v>
      </c>
      <c r="P231" s="45">
        <v>2</v>
      </c>
      <c r="Q231" s="49" t="s">
        <v>1202</v>
      </c>
      <c r="R231" s="45">
        <v>30000</v>
      </c>
      <c r="S231" s="49" t="s">
        <v>1203</v>
      </c>
      <c r="T231" s="45" t="s">
        <v>756</v>
      </c>
      <c r="U231" s="45" t="s">
        <v>756</v>
      </c>
      <c r="V231" s="45" t="s">
        <v>756</v>
      </c>
      <c r="W231" s="74">
        <v>2.6</v>
      </c>
      <c r="X231" s="74">
        <v>0</v>
      </c>
      <c r="Y231" s="74">
        <v>0</v>
      </c>
      <c r="Z231" s="74">
        <v>2.28</v>
      </c>
      <c r="AA231" s="74" t="s">
        <v>1189</v>
      </c>
      <c r="AB231" s="74">
        <v>5000</v>
      </c>
      <c r="AC231" s="74">
        <v>0</v>
      </c>
      <c r="AD231" s="74">
        <f t="shared" ref="AD231:AF231" si="210">X231</f>
        <v>0</v>
      </c>
      <c r="AE231" s="74">
        <f t="shared" si="210"/>
        <v>0</v>
      </c>
      <c r="AF231" s="74">
        <f t="shared" si="210"/>
        <v>2.28</v>
      </c>
      <c r="AG231" s="74" t="s">
        <v>1190</v>
      </c>
      <c r="AH231" s="74">
        <v>5000</v>
      </c>
      <c r="AI231" s="74">
        <f t="shared" ref="AI231:AL231" si="211">AC231</f>
        <v>0</v>
      </c>
      <c r="AJ231" s="74">
        <f t="shared" si="211"/>
        <v>0</v>
      </c>
      <c r="AK231" s="74">
        <f t="shared" si="211"/>
        <v>0</v>
      </c>
      <c r="AL231" s="74">
        <f t="shared" si="211"/>
        <v>2.28</v>
      </c>
      <c r="AM231" s="74" t="s">
        <v>1197</v>
      </c>
      <c r="AN231" s="74">
        <v>5000</v>
      </c>
      <c r="AO231" s="74">
        <f t="shared" si="195"/>
        <v>0</v>
      </c>
      <c r="AP231" s="74">
        <f t="shared" si="196"/>
        <v>0</v>
      </c>
      <c r="AQ231" s="74">
        <f t="shared" si="197"/>
        <v>0</v>
      </c>
    </row>
    <row r="232" s="24" customFormat="1" ht="60" customHeight="1" spans="1:43">
      <c r="A232" s="45">
        <v>178</v>
      </c>
      <c r="B232" s="45">
        <v>2018</v>
      </c>
      <c r="C232" s="46" t="s">
        <v>1204</v>
      </c>
      <c r="D232" s="92" t="s">
        <v>44</v>
      </c>
      <c r="E232" s="222" t="s">
        <v>747</v>
      </c>
      <c r="F232" s="49" t="s">
        <v>1205</v>
      </c>
      <c r="G232" s="47" t="s">
        <v>233</v>
      </c>
      <c r="H232" s="47" t="s">
        <v>233</v>
      </c>
      <c r="I232" s="47" t="s">
        <v>52</v>
      </c>
      <c r="J232" s="47" t="s">
        <v>1206</v>
      </c>
      <c r="K232" s="66">
        <v>113.011</v>
      </c>
      <c r="L232" s="66">
        <v>36.953</v>
      </c>
      <c r="M232" s="47" t="s">
        <v>1207</v>
      </c>
      <c r="N232" s="47" t="s">
        <v>52</v>
      </c>
      <c r="O232" s="47" t="s">
        <v>1208</v>
      </c>
      <c r="P232" s="45">
        <v>4000</v>
      </c>
      <c r="Q232" s="49" t="s">
        <v>94</v>
      </c>
      <c r="R232" s="45">
        <v>6</v>
      </c>
      <c r="S232" s="49" t="s">
        <v>206</v>
      </c>
      <c r="T232" s="49" t="s">
        <v>128</v>
      </c>
      <c r="U232" s="45">
        <v>352880</v>
      </c>
      <c r="V232" s="49" t="s">
        <v>253</v>
      </c>
      <c r="W232" s="74">
        <v>10.58</v>
      </c>
      <c r="X232" s="74">
        <v>0</v>
      </c>
      <c r="Y232" s="74">
        <v>0</v>
      </c>
      <c r="Z232" s="74">
        <v>0</v>
      </c>
      <c r="AA232" s="79" t="s">
        <v>1209</v>
      </c>
      <c r="AB232" s="74">
        <v>150000</v>
      </c>
      <c r="AC232" s="74">
        <f t="shared" ref="AC232:AF232" si="212">W232</f>
        <v>10.58</v>
      </c>
      <c r="AD232" s="74">
        <f t="shared" si="212"/>
        <v>0</v>
      </c>
      <c r="AE232" s="74">
        <f t="shared" si="212"/>
        <v>0</v>
      </c>
      <c r="AF232" s="74">
        <f t="shared" si="212"/>
        <v>0</v>
      </c>
      <c r="AG232" s="79" t="s">
        <v>1210</v>
      </c>
      <c r="AH232" s="74">
        <v>150000</v>
      </c>
      <c r="AI232" s="74">
        <f t="shared" ref="AI232:AL232" si="213">AC232</f>
        <v>10.58</v>
      </c>
      <c r="AJ232" s="74">
        <f t="shared" si="213"/>
        <v>0</v>
      </c>
      <c r="AK232" s="74">
        <f t="shared" si="213"/>
        <v>0</v>
      </c>
      <c r="AL232" s="74">
        <f t="shared" si="213"/>
        <v>0</v>
      </c>
      <c r="AM232" s="79" t="s">
        <v>1211</v>
      </c>
      <c r="AN232" s="74">
        <v>150000</v>
      </c>
      <c r="AO232" s="74">
        <f t="shared" si="195"/>
        <v>10.58</v>
      </c>
      <c r="AP232" s="74">
        <f t="shared" si="196"/>
        <v>0</v>
      </c>
      <c r="AQ232" s="74">
        <f t="shared" si="197"/>
        <v>0</v>
      </c>
    </row>
    <row r="233" s="24" customFormat="1" ht="60" customHeight="1" spans="1:43">
      <c r="A233" s="45">
        <v>179</v>
      </c>
      <c r="B233" s="45">
        <v>2018</v>
      </c>
      <c r="C233" s="46" t="s">
        <v>1212</v>
      </c>
      <c r="D233" s="92" t="s">
        <v>44</v>
      </c>
      <c r="E233" s="222" t="s">
        <v>747</v>
      </c>
      <c r="F233" s="49" t="s">
        <v>1213</v>
      </c>
      <c r="G233" s="47" t="s">
        <v>233</v>
      </c>
      <c r="H233" s="47" t="s">
        <v>1214</v>
      </c>
      <c r="I233" s="47" t="s">
        <v>52</v>
      </c>
      <c r="J233" s="47" t="s">
        <v>1215</v>
      </c>
      <c r="K233" s="66">
        <v>113.225</v>
      </c>
      <c r="L233" s="66">
        <v>36.3325</v>
      </c>
      <c r="M233" s="47" t="s">
        <v>1216</v>
      </c>
      <c r="N233" s="47" t="s">
        <v>52</v>
      </c>
      <c r="O233" s="47" t="s">
        <v>1217</v>
      </c>
      <c r="P233" s="45">
        <v>100</v>
      </c>
      <c r="Q233" s="49" t="s">
        <v>94</v>
      </c>
      <c r="R233" s="45">
        <v>300</v>
      </c>
      <c r="S233" s="49" t="s">
        <v>94</v>
      </c>
      <c r="T233" s="49" t="s">
        <v>128</v>
      </c>
      <c r="U233" s="45">
        <v>200</v>
      </c>
      <c r="V233" s="49" t="s">
        <v>253</v>
      </c>
      <c r="W233" s="74">
        <v>0</v>
      </c>
      <c r="X233" s="74">
        <v>0</v>
      </c>
      <c r="Y233" s="74">
        <v>0</v>
      </c>
      <c r="Z233" s="74">
        <v>3.1</v>
      </c>
      <c r="AA233" s="79" t="s">
        <v>131</v>
      </c>
      <c r="AB233" s="74">
        <v>3000</v>
      </c>
      <c r="AC233" s="74">
        <f t="shared" ref="AC233:AF233" si="214">W233</f>
        <v>0</v>
      </c>
      <c r="AD233" s="74">
        <f t="shared" si="214"/>
        <v>0</v>
      </c>
      <c r="AE233" s="74">
        <f t="shared" si="214"/>
        <v>0</v>
      </c>
      <c r="AF233" s="74">
        <f t="shared" si="214"/>
        <v>3.1</v>
      </c>
      <c r="AG233" s="79" t="s">
        <v>132</v>
      </c>
      <c r="AH233" s="74">
        <v>3000</v>
      </c>
      <c r="AI233" s="74">
        <f t="shared" ref="AI233:AL233" si="215">AC233</f>
        <v>0</v>
      </c>
      <c r="AJ233" s="74">
        <f t="shared" si="215"/>
        <v>0</v>
      </c>
      <c r="AK233" s="74">
        <f t="shared" si="215"/>
        <v>0</v>
      </c>
      <c r="AL233" s="74">
        <f t="shared" si="215"/>
        <v>3.1</v>
      </c>
      <c r="AM233" s="79" t="s">
        <v>812</v>
      </c>
      <c r="AN233" s="74">
        <v>3000</v>
      </c>
      <c r="AO233" s="74">
        <f t="shared" si="195"/>
        <v>0</v>
      </c>
      <c r="AP233" s="74">
        <f t="shared" si="196"/>
        <v>0</v>
      </c>
      <c r="AQ233" s="74">
        <f t="shared" si="197"/>
        <v>0</v>
      </c>
    </row>
    <row r="234" s="24" customFormat="1" ht="60" customHeight="1" spans="1:43">
      <c r="A234" s="45">
        <v>180</v>
      </c>
      <c r="B234" s="45">
        <v>2018</v>
      </c>
      <c r="C234" s="46" t="s">
        <v>1218</v>
      </c>
      <c r="D234" s="92" t="s">
        <v>44</v>
      </c>
      <c r="E234" s="222" t="s">
        <v>747</v>
      </c>
      <c r="F234" s="49" t="s">
        <v>1219</v>
      </c>
      <c r="G234" s="47" t="s">
        <v>233</v>
      </c>
      <c r="H234" s="47" t="s">
        <v>233</v>
      </c>
      <c r="I234" s="47" t="s">
        <v>52</v>
      </c>
      <c r="J234" s="47" t="s">
        <v>1220</v>
      </c>
      <c r="K234" s="66">
        <v>113.0667</v>
      </c>
      <c r="L234" s="66">
        <v>36.2167</v>
      </c>
      <c r="M234" s="59" t="s">
        <v>1221</v>
      </c>
      <c r="N234" s="47" t="s">
        <v>52</v>
      </c>
      <c r="O234" s="59" t="s">
        <v>1222</v>
      </c>
      <c r="P234" s="45">
        <v>90</v>
      </c>
      <c r="Q234" s="49" t="s">
        <v>94</v>
      </c>
      <c r="R234" s="45">
        <v>150</v>
      </c>
      <c r="S234" s="49" t="s">
        <v>94</v>
      </c>
      <c r="T234" s="49" t="s">
        <v>128</v>
      </c>
      <c r="U234" s="45">
        <v>8800</v>
      </c>
      <c r="V234" s="49" t="s">
        <v>253</v>
      </c>
      <c r="W234" s="74">
        <v>0</v>
      </c>
      <c r="X234" s="74">
        <v>0</v>
      </c>
      <c r="Y234" s="74">
        <v>0</v>
      </c>
      <c r="Z234" s="74">
        <v>0.056</v>
      </c>
      <c r="AA234" s="79" t="s">
        <v>131</v>
      </c>
      <c r="AB234" s="74">
        <v>2000</v>
      </c>
      <c r="AC234" s="74">
        <f t="shared" ref="AC234:AF234" si="216">W234</f>
        <v>0</v>
      </c>
      <c r="AD234" s="74">
        <f t="shared" si="216"/>
        <v>0</v>
      </c>
      <c r="AE234" s="74">
        <f t="shared" si="216"/>
        <v>0</v>
      </c>
      <c r="AF234" s="74">
        <f t="shared" si="216"/>
        <v>0.056</v>
      </c>
      <c r="AG234" s="79" t="s">
        <v>132</v>
      </c>
      <c r="AH234" s="74">
        <v>2000</v>
      </c>
      <c r="AI234" s="74">
        <f t="shared" ref="AI234:AL234" si="217">AC234</f>
        <v>0</v>
      </c>
      <c r="AJ234" s="74">
        <f t="shared" si="217"/>
        <v>0</v>
      </c>
      <c r="AK234" s="74">
        <f t="shared" si="217"/>
        <v>0</v>
      </c>
      <c r="AL234" s="74">
        <f t="shared" si="217"/>
        <v>0.056</v>
      </c>
      <c r="AM234" s="79" t="s">
        <v>812</v>
      </c>
      <c r="AN234" s="74">
        <v>2000</v>
      </c>
      <c r="AO234" s="74">
        <f t="shared" si="195"/>
        <v>0</v>
      </c>
      <c r="AP234" s="74">
        <f t="shared" si="196"/>
        <v>0</v>
      </c>
      <c r="AQ234" s="74">
        <f t="shared" si="197"/>
        <v>0</v>
      </c>
    </row>
    <row r="235" s="24" customFormat="1" ht="60" customHeight="1" spans="1:43">
      <c r="A235" s="45">
        <v>181</v>
      </c>
      <c r="B235" s="45">
        <v>2018</v>
      </c>
      <c r="C235" s="46" t="s">
        <v>1223</v>
      </c>
      <c r="D235" s="92" t="s">
        <v>44</v>
      </c>
      <c r="E235" s="222" t="s">
        <v>747</v>
      </c>
      <c r="F235" s="49" t="s">
        <v>1224</v>
      </c>
      <c r="G235" s="47" t="s">
        <v>586</v>
      </c>
      <c r="H235" s="47" t="s">
        <v>586</v>
      </c>
      <c r="I235" s="47" t="s">
        <v>52</v>
      </c>
      <c r="J235" s="47" t="s">
        <v>1225</v>
      </c>
      <c r="K235" s="66">
        <v>113.0594</v>
      </c>
      <c r="L235" s="66">
        <v>36.345</v>
      </c>
      <c r="M235" s="47" t="s">
        <v>1226</v>
      </c>
      <c r="N235" s="47" t="s">
        <v>52</v>
      </c>
      <c r="O235" s="47" t="s">
        <v>1227</v>
      </c>
      <c r="P235" s="45">
        <v>115</v>
      </c>
      <c r="Q235" s="49" t="s">
        <v>94</v>
      </c>
      <c r="R235" s="45">
        <v>500</v>
      </c>
      <c r="S235" s="49" t="s">
        <v>94</v>
      </c>
      <c r="T235" s="49" t="s">
        <v>128</v>
      </c>
      <c r="U235" s="45">
        <v>1515</v>
      </c>
      <c r="V235" s="49" t="s">
        <v>253</v>
      </c>
      <c r="W235" s="74">
        <v>0.1</v>
      </c>
      <c r="X235" s="74">
        <v>0.1</v>
      </c>
      <c r="Y235" s="74">
        <v>0.13</v>
      </c>
      <c r="Z235" s="74">
        <v>0</v>
      </c>
      <c r="AA235" s="79" t="s">
        <v>196</v>
      </c>
      <c r="AB235" s="74"/>
      <c r="AC235" s="74">
        <v>4</v>
      </c>
      <c r="AD235" s="74">
        <v>13</v>
      </c>
      <c r="AE235" s="74">
        <v>6</v>
      </c>
      <c r="AF235" s="74">
        <v>0</v>
      </c>
      <c r="AG235" s="79" t="s">
        <v>75</v>
      </c>
      <c r="AH235" s="74"/>
      <c r="AI235" s="74">
        <v>4</v>
      </c>
      <c r="AJ235" s="74">
        <v>13</v>
      </c>
      <c r="AK235" s="74">
        <v>6</v>
      </c>
      <c r="AL235" s="74">
        <v>0</v>
      </c>
      <c r="AM235" s="79" t="s">
        <v>76</v>
      </c>
      <c r="AN235" s="74"/>
      <c r="AO235" s="74">
        <v>0</v>
      </c>
      <c r="AP235" s="74">
        <v>0</v>
      </c>
      <c r="AQ235" s="74">
        <v>0</v>
      </c>
    </row>
    <row r="236" s="24" customFormat="1" ht="60" customHeight="1" spans="1:43">
      <c r="A236" s="45">
        <v>182</v>
      </c>
      <c r="B236" s="45">
        <v>2018</v>
      </c>
      <c r="C236" s="46" t="s">
        <v>1228</v>
      </c>
      <c r="D236" s="92" t="s">
        <v>44</v>
      </c>
      <c r="E236" s="222" t="s">
        <v>747</v>
      </c>
      <c r="F236" s="49" t="s">
        <v>1193</v>
      </c>
      <c r="G236" s="47" t="s">
        <v>1229</v>
      </c>
      <c r="H236" s="47" t="s">
        <v>1229</v>
      </c>
      <c r="I236" s="47" t="s">
        <v>48</v>
      </c>
      <c r="J236" s="47" t="s">
        <v>1230</v>
      </c>
      <c r="K236" s="66">
        <v>113.1182</v>
      </c>
      <c r="L236" s="66">
        <v>36.2774</v>
      </c>
      <c r="M236" s="47" t="s">
        <v>1231</v>
      </c>
      <c r="N236" s="47" t="s">
        <v>52</v>
      </c>
      <c r="O236" s="47" t="s">
        <v>1232</v>
      </c>
      <c r="P236" s="45">
        <v>838.75</v>
      </c>
      <c r="Q236" s="49" t="s">
        <v>94</v>
      </c>
      <c r="R236" s="45">
        <v>13483.2</v>
      </c>
      <c r="S236" s="49" t="s">
        <v>94</v>
      </c>
      <c r="T236" s="49" t="s">
        <v>876</v>
      </c>
      <c r="U236" s="45">
        <v>120</v>
      </c>
      <c r="V236" s="49" t="s">
        <v>94</v>
      </c>
      <c r="W236" s="74">
        <v>4</v>
      </c>
      <c r="X236" s="74">
        <v>13</v>
      </c>
      <c r="Y236" s="74">
        <v>6</v>
      </c>
      <c r="Z236" s="74">
        <v>0</v>
      </c>
      <c r="AA236" s="79" t="s">
        <v>196</v>
      </c>
      <c r="AB236" s="74"/>
      <c r="AC236" s="74">
        <v>0</v>
      </c>
      <c r="AD236" s="74">
        <v>0</v>
      </c>
      <c r="AE236" s="74">
        <v>0</v>
      </c>
      <c r="AF236" s="74">
        <v>0</v>
      </c>
      <c r="AG236" s="79" t="s">
        <v>75</v>
      </c>
      <c r="AH236" s="74"/>
      <c r="AI236" s="74">
        <f t="shared" ref="AI236:AL236" si="218">AC236</f>
        <v>0</v>
      </c>
      <c r="AJ236" s="74">
        <f t="shared" si="218"/>
        <v>0</v>
      </c>
      <c r="AK236" s="74">
        <f t="shared" si="218"/>
        <v>0</v>
      </c>
      <c r="AL236" s="74">
        <f t="shared" si="218"/>
        <v>0</v>
      </c>
      <c r="AM236" s="79" t="s">
        <v>76</v>
      </c>
      <c r="AN236" s="74"/>
      <c r="AO236" s="74">
        <f t="shared" ref="AO236:AO242" si="219">AI236</f>
        <v>0</v>
      </c>
      <c r="AP236" s="74">
        <f t="shared" ref="AP236:AP242" si="220">AJ236</f>
        <v>0</v>
      </c>
      <c r="AQ236" s="74">
        <f t="shared" ref="AQ236:AQ242" si="221">AK236</f>
        <v>0</v>
      </c>
    </row>
    <row r="237" s="24" customFormat="1" ht="60" customHeight="1" spans="1:43">
      <c r="A237" s="45">
        <v>183</v>
      </c>
      <c r="B237" s="45">
        <v>2018</v>
      </c>
      <c r="C237" s="49" t="s">
        <v>1233</v>
      </c>
      <c r="D237" s="92" t="s">
        <v>44</v>
      </c>
      <c r="E237" s="222" t="s">
        <v>747</v>
      </c>
      <c r="F237" s="49" t="s">
        <v>956</v>
      </c>
      <c r="G237" s="47" t="s">
        <v>1229</v>
      </c>
      <c r="H237" s="47" t="s">
        <v>47</v>
      </c>
      <c r="I237" s="47" t="s">
        <v>52</v>
      </c>
      <c r="J237" s="47" t="s">
        <v>1234</v>
      </c>
      <c r="K237" s="66">
        <v>113.034167</v>
      </c>
      <c r="L237" s="66">
        <v>36.225833</v>
      </c>
      <c r="M237" s="47" t="s">
        <v>1235</v>
      </c>
      <c r="N237" s="47" t="s">
        <v>52</v>
      </c>
      <c r="O237" s="47" t="s">
        <v>1236</v>
      </c>
      <c r="P237" s="45">
        <v>10</v>
      </c>
      <c r="Q237" s="49" t="s">
        <v>206</v>
      </c>
      <c r="R237" s="45">
        <v>200000</v>
      </c>
      <c r="S237" s="49" t="s">
        <v>94</v>
      </c>
      <c r="T237" s="49" t="s">
        <v>128</v>
      </c>
      <c r="U237" s="45">
        <v>0</v>
      </c>
      <c r="V237" s="49" t="s">
        <v>253</v>
      </c>
      <c r="W237" s="74">
        <v>9.1</v>
      </c>
      <c r="X237" s="74">
        <v>0</v>
      </c>
      <c r="Y237" s="74">
        <v>0</v>
      </c>
      <c r="Z237" s="74">
        <v>0</v>
      </c>
      <c r="AA237" s="79" t="s">
        <v>131</v>
      </c>
      <c r="AB237" s="74"/>
      <c r="AC237" s="74">
        <f t="shared" ref="AC237:AF237" si="222">W237</f>
        <v>9.1</v>
      </c>
      <c r="AD237" s="74">
        <f t="shared" si="222"/>
        <v>0</v>
      </c>
      <c r="AE237" s="74">
        <f t="shared" si="222"/>
        <v>0</v>
      </c>
      <c r="AF237" s="74">
        <f t="shared" si="222"/>
        <v>0</v>
      </c>
      <c r="AG237" s="79" t="s">
        <v>132</v>
      </c>
      <c r="AH237" s="74"/>
      <c r="AI237" s="74">
        <f t="shared" ref="AI237:AL237" si="223">AC237</f>
        <v>9.1</v>
      </c>
      <c r="AJ237" s="74">
        <f t="shared" si="223"/>
        <v>0</v>
      </c>
      <c r="AK237" s="74">
        <f t="shared" si="223"/>
        <v>0</v>
      </c>
      <c r="AL237" s="74">
        <f t="shared" si="223"/>
        <v>0</v>
      </c>
      <c r="AM237" s="79" t="s">
        <v>812</v>
      </c>
      <c r="AN237" s="74"/>
      <c r="AO237" s="74">
        <f t="shared" si="219"/>
        <v>9.1</v>
      </c>
      <c r="AP237" s="74">
        <f t="shared" si="220"/>
        <v>0</v>
      </c>
      <c r="AQ237" s="74">
        <f t="shared" si="221"/>
        <v>0</v>
      </c>
    </row>
    <row r="238" s="24" customFormat="1" ht="60" customHeight="1" spans="1:43">
      <c r="A238" s="45">
        <v>184</v>
      </c>
      <c r="B238" s="45">
        <v>2018</v>
      </c>
      <c r="C238" s="49" t="s">
        <v>1237</v>
      </c>
      <c r="D238" s="92" t="s">
        <v>44</v>
      </c>
      <c r="E238" s="222" t="s">
        <v>747</v>
      </c>
      <c r="F238" s="49" t="s">
        <v>1238</v>
      </c>
      <c r="G238" s="47" t="s">
        <v>246</v>
      </c>
      <c r="H238" s="47" t="s">
        <v>246</v>
      </c>
      <c r="I238" s="47" t="s">
        <v>48</v>
      </c>
      <c r="J238" s="47" t="s">
        <v>1239</v>
      </c>
      <c r="K238" s="66">
        <v>113.107831</v>
      </c>
      <c r="L238" s="66">
        <v>36.339715</v>
      </c>
      <c r="M238" s="47" t="s">
        <v>1240</v>
      </c>
      <c r="N238" s="47" t="s">
        <v>52</v>
      </c>
      <c r="O238" s="47" t="s">
        <v>1241</v>
      </c>
      <c r="P238" s="45">
        <v>3632</v>
      </c>
      <c r="Q238" s="49" t="s">
        <v>1242</v>
      </c>
      <c r="R238" s="45">
        <v>7500</v>
      </c>
      <c r="S238" s="49" t="s">
        <v>1242</v>
      </c>
      <c r="T238" s="49" t="s">
        <v>128</v>
      </c>
      <c r="U238" s="45">
        <v>3000</v>
      </c>
      <c r="V238" s="49" t="s">
        <v>959</v>
      </c>
      <c r="W238" s="74">
        <v>1.73</v>
      </c>
      <c r="X238" s="74">
        <v>0</v>
      </c>
      <c r="Y238" s="74">
        <v>8.2</v>
      </c>
      <c r="Z238" s="74">
        <v>0</v>
      </c>
      <c r="AA238" s="79" t="s">
        <v>196</v>
      </c>
      <c r="AB238" s="74">
        <v>40000</v>
      </c>
      <c r="AC238" s="74">
        <f t="shared" ref="AC238:AF238" si="224">W238*1.2</f>
        <v>2.076</v>
      </c>
      <c r="AD238" s="74">
        <f t="shared" si="224"/>
        <v>0</v>
      </c>
      <c r="AE238" s="74">
        <f t="shared" si="224"/>
        <v>9.84</v>
      </c>
      <c r="AF238" s="74">
        <f t="shared" si="224"/>
        <v>0</v>
      </c>
      <c r="AG238" s="79" t="s">
        <v>75</v>
      </c>
      <c r="AH238" s="74">
        <v>40000</v>
      </c>
      <c r="AI238" s="74">
        <f t="shared" ref="AI238:AL238" si="225">AC238</f>
        <v>2.076</v>
      </c>
      <c r="AJ238" s="74">
        <f t="shared" si="225"/>
        <v>0</v>
      </c>
      <c r="AK238" s="74">
        <f t="shared" si="225"/>
        <v>9.84</v>
      </c>
      <c r="AL238" s="74">
        <f t="shared" si="225"/>
        <v>0</v>
      </c>
      <c r="AM238" s="79" t="s">
        <v>76</v>
      </c>
      <c r="AN238" s="74"/>
      <c r="AO238" s="74">
        <f t="shared" si="219"/>
        <v>2.076</v>
      </c>
      <c r="AP238" s="74">
        <f t="shared" si="220"/>
        <v>0</v>
      </c>
      <c r="AQ238" s="74">
        <f t="shared" si="221"/>
        <v>9.84</v>
      </c>
    </row>
    <row r="239" s="24" customFormat="1" ht="60" customHeight="1" spans="1:43">
      <c r="A239" s="45">
        <v>185</v>
      </c>
      <c r="B239" s="45">
        <v>2018</v>
      </c>
      <c r="C239" s="46" t="s">
        <v>1243</v>
      </c>
      <c r="D239" s="92" t="s">
        <v>44</v>
      </c>
      <c r="E239" s="222" t="s">
        <v>747</v>
      </c>
      <c r="F239" s="49" t="s">
        <v>1083</v>
      </c>
      <c r="G239" s="47" t="s">
        <v>120</v>
      </c>
      <c r="H239" s="47" t="s">
        <v>47</v>
      </c>
      <c r="I239" s="47" t="s">
        <v>52</v>
      </c>
      <c r="J239" s="47" t="s">
        <v>1244</v>
      </c>
      <c r="K239" s="66">
        <v>113.157</v>
      </c>
      <c r="L239" s="66">
        <v>36.167</v>
      </c>
      <c r="M239" s="59" t="s">
        <v>1245</v>
      </c>
      <c r="N239" s="47" t="s">
        <v>52</v>
      </c>
      <c r="O239" s="47" t="s">
        <v>380</v>
      </c>
      <c r="P239" s="45" t="s">
        <v>763</v>
      </c>
      <c r="Q239" s="49" t="s">
        <v>94</v>
      </c>
      <c r="R239" s="45">
        <v>120000</v>
      </c>
      <c r="S239" s="49" t="s">
        <v>391</v>
      </c>
      <c r="T239" s="49" t="s">
        <v>128</v>
      </c>
      <c r="U239" s="45">
        <v>0</v>
      </c>
      <c r="V239" s="49" t="s">
        <v>253</v>
      </c>
      <c r="W239" s="74">
        <v>1.59</v>
      </c>
      <c r="X239" s="74">
        <v>0</v>
      </c>
      <c r="Y239" s="74">
        <v>0</v>
      </c>
      <c r="Z239" s="74">
        <v>0</v>
      </c>
      <c r="AA239" s="79" t="s">
        <v>131</v>
      </c>
      <c r="AB239" s="74">
        <v>1600</v>
      </c>
      <c r="AC239" s="74">
        <f t="shared" ref="AC239:AF239" si="226">W239</f>
        <v>1.59</v>
      </c>
      <c r="AD239" s="74">
        <f t="shared" si="226"/>
        <v>0</v>
      </c>
      <c r="AE239" s="74">
        <f t="shared" si="226"/>
        <v>0</v>
      </c>
      <c r="AF239" s="74">
        <f t="shared" si="226"/>
        <v>0</v>
      </c>
      <c r="AG239" s="79" t="s">
        <v>132</v>
      </c>
      <c r="AH239" s="74">
        <v>1600</v>
      </c>
      <c r="AI239" s="74">
        <f t="shared" ref="AI239:AL239" si="227">AC239</f>
        <v>1.59</v>
      </c>
      <c r="AJ239" s="74">
        <f t="shared" si="227"/>
        <v>0</v>
      </c>
      <c r="AK239" s="74">
        <f t="shared" si="227"/>
        <v>0</v>
      </c>
      <c r="AL239" s="74">
        <f t="shared" si="227"/>
        <v>0</v>
      </c>
      <c r="AM239" s="79" t="s">
        <v>812</v>
      </c>
      <c r="AN239" s="74">
        <v>1600</v>
      </c>
      <c r="AO239" s="74">
        <f t="shared" si="219"/>
        <v>1.59</v>
      </c>
      <c r="AP239" s="74">
        <f t="shared" si="220"/>
        <v>0</v>
      </c>
      <c r="AQ239" s="74">
        <f t="shared" si="221"/>
        <v>0</v>
      </c>
    </row>
    <row r="240" s="24" customFormat="1" ht="65" customHeight="1" spans="1:43">
      <c r="A240" s="45">
        <v>186</v>
      </c>
      <c r="B240" s="45">
        <v>2018</v>
      </c>
      <c r="C240" s="49" t="s">
        <v>1246</v>
      </c>
      <c r="D240" s="92" t="s">
        <v>44</v>
      </c>
      <c r="E240" s="222" t="s">
        <v>747</v>
      </c>
      <c r="F240" s="49" t="s">
        <v>1004</v>
      </c>
      <c r="G240" s="47" t="s">
        <v>120</v>
      </c>
      <c r="H240" s="47" t="s">
        <v>47</v>
      </c>
      <c r="I240" s="47" t="s">
        <v>52</v>
      </c>
      <c r="J240" s="47" t="s">
        <v>1247</v>
      </c>
      <c r="K240" s="66">
        <v>113.156</v>
      </c>
      <c r="L240" s="66">
        <v>36.165</v>
      </c>
      <c r="M240" s="47" t="s">
        <v>1248</v>
      </c>
      <c r="N240" s="47" t="s">
        <v>52</v>
      </c>
      <c r="O240" s="47" t="s">
        <v>1249</v>
      </c>
      <c r="P240" s="45" t="s">
        <v>763</v>
      </c>
      <c r="Q240" s="49" t="s">
        <v>94</v>
      </c>
      <c r="R240" s="45">
        <v>5000000</v>
      </c>
      <c r="S240" s="49" t="s">
        <v>94</v>
      </c>
      <c r="T240" s="49" t="s">
        <v>128</v>
      </c>
      <c r="U240" s="45">
        <v>0</v>
      </c>
      <c r="V240" s="49" t="s">
        <v>253</v>
      </c>
      <c r="W240" s="74">
        <v>1.59</v>
      </c>
      <c r="X240" s="74">
        <v>0</v>
      </c>
      <c r="Y240" s="74">
        <v>0</v>
      </c>
      <c r="Z240" s="74">
        <v>0</v>
      </c>
      <c r="AA240" s="79" t="s">
        <v>207</v>
      </c>
      <c r="AB240" s="74">
        <v>7000</v>
      </c>
      <c r="AC240" s="74">
        <f t="shared" ref="AC240:AF240" si="228">W240</f>
        <v>1.59</v>
      </c>
      <c r="AD240" s="74">
        <f t="shared" si="228"/>
        <v>0</v>
      </c>
      <c r="AE240" s="74">
        <f t="shared" si="228"/>
        <v>0</v>
      </c>
      <c r="AF240" s="74">
        <f t="shared" si="228"/>
        <v>0</v>
      </c>
      <c r="AG240" s="79" t="s">
        <v>208</v>
      </c>
      <c r="AH240" s="74">
        <v>7000</v>
      </c>
      <c r="AI240" s="74">
        <f t="shared" ref="AI240:AL240" si="229">AC240</f>
        <v>1.59</v>
      </c>
      <c r="AJ240" s="74">
        <f t="shared" si="229"/>
        <v>0</v>
      </c>
      <c r="AK240" s="74">
        <f t="shared" si="229"/>
        <v>0</v>
      </c>
      <c r="AL240" s="74">
        <f t="shared" si="229"/>
        <v>0</v>
      </c>
      <c r="AM240" s="79" t="s">
        <v>209</v>
      </c>
      <c r="AN240" s="74">
        <v>7000</v>
      </c>
      <c r="AO240" s="74">
        <f t="shared" si="219"/>
        <v>1.59</v>
      </c>
      <c r="AP240" s="74">
        <f t="shared" si="220"/>
        <v>0</v>
      </c>
      <c r="AQ240" s="74">
        <f t="shared" si="221"/>
        <v>0</v>
      </c>
    </row>
    <row r="241" s="24" customFormat="1" ht="66" customHeight="1" spans="1:43">
      <c r="A241" s="45">
        <v>187</v>
      </c>
      <c r="B241" s="45">
        <v>2018</v>
      </c>
      <c r="C241" s="97" t="s">
        <v>1250</v>
      </c>
      <c r="D241" s="92" t="s">
        <v>44</v>
      </c>
      <c r="E241" s="222" t="s">
        <v>747</v>
      </c>
      <c r="F241" s="49" t="s">
        <v>1067</v>
      </c>
      <c r="G241" s="47" t="s">
        <v>120</v>
      </c>
      <c r="H241" s="47" t="s">
        <v>47</v>
      </c>
      <c r="I241" s="47" t="s">
        <v>52</v>
      </c>
      <c r="J241" s="47" t="s">
        <v>1136</v>
      </c>
      <c r="K241" s="66">
        <v>113.1444</v>
      </c>
      <c r="L241" s="66">
        <v>36.4</v>
      </c>
      <c r="M241" s="59" t="s">
        <v>1251</v>
      </c>
      <c r="N241" s="47" t="s">
        <v>52</v>
      </c>
      <c r="O241" s="47" t="s">
        <v>1252</v>
      </c>
      <c r="P241" s="45" t="s">
        <v>796</v>
      </c>
      <c r="Q241" s="49" t="s">
        <v>126</v>
      </c>
      <c r="R241" s="45">
        <v>300000</v>
      </c>
      <c r="S241" s="49" t="s">
        <v>126</v>
      </c>
      <c r="T241" s="45" t="s">
        <v>756</v>
      </c>
      <c r="U241" s="45">
        <v>0</v>
      </c>
      <c r="V241" s="49" t="s">
        <v>94</v>
      </c>
      <c r="W241" s="74">
        <v>1.5</v>
      </c>
      <c r="X241" s="74">
        <v>10.8</v>
      </c>
      <c r="Y241" s="74">
        <v>5.2</v>
      </c>
      <c r="Z241" s="74">
        <v>0</v>
      </c>
      <c r="AA241" s="79" t="s">
        <v>207</v>
      </c>
      <c r="AB241" s="74">
        <v>5000</v>
      </c>
      <c r="AC241" s="74">
        <f t="shared" ref="AC241:AF241" si="230">W241</f>
        <v>1.5</v>
      </c>
      <c r="AD241" s="74">
        <f t="shared" si="230"/>
        <v>10.8</v>
      </c>
      <c r="AE241" s="74">
        <f t="shared" si="230"/>
        <v>5.2</v>
      </c>
      <c r="AF241" s="74">
        <f t="shared" si="230"/>
        <v>0</v>
      </c>
      <c r="AG241" s="79" t="s">
        <v>208</v>
      </c>
      <c r="AH241" s="74">
        <v>5000</v>
      </c>
      <c r="AI241" s="74">
        <f t="shared" ref="AI241:AL241" si="231">AC241</f>
        <v>1.5</v>
      </c>
      <c r="AJ241" s="74">
        <f t="shared" si="231"/>
        <v>10.8</v>
      </c>
      <c r="AK241" s="74">
        <f t="shared" si="231"/>
        <v>5.2</v>
      </c>
      <c r="AL241" s="74">
        <f t="shared" si="231"/>
        <v>0</v>
      </c>
      <c r="AM241" s="79" t="s">
        <v>209</v>
      </c>
      <c r="AN241" s="74">
        <v>5000</v>
      </c>
      <c r="AO241" s="74">
        <f t="shared" si="219"/>
        <v>1.5</v>
      </c>
      <c r="AP241" s="74">
        <f t="shared" si="220"/>
        <v>10.8</v>
      </c>
      <c r="AQ241" s="74">
        <f t="shared" si="221"/>
        <v>5.2</v>
      </c>
    </row>
    <row r="242" s="24" customFormat="1" ht="60" customHeight="1" spans="1:43">
      <c r="A242" s="45">
        <v>188</v>
      </c>
      <c r="B242" s="45">
        <v>2018</v>
      </c>
      <c r="C242" s="49" t="s">
        <v>1253</v>
      </c>
      <c r="D242" s="92" t="s">
        <v>44</v>
      </c>
      <c r="E242" s="222" t="s">
        <v>747</v>
      </c>
      <c r="F242" s="49" t="s">
        <v>972</v>
      </c>
      <c r="G242" s="47" t="s">
        <v>120</v>
      </c>
      <c r="H242" s="47" t="s">
        <v>47</v>
      </c>
      <c r="I242" s="47" t="s">
        <v>52</v>
      </c>
      <c r="J242" s="47" t="s">
        <v>1254</v>
      </c>
      <c r="K242" s="66">
        <v>113.095</v>
      </c>
      <c r="L242" s="66">
        <v>36.3583</v>
      </c>
      <c r="M242" s="59" t="s">
        <v>1255</v>
      </c>
      <c r="N242" s="47" t="s">
        <v>52</v>
      </c>
      <c r="O242" s="47" t="s">
        <v>1256</v>
      </c>
      <c r="P242" s="45">
        <v>5</v>
      </c>
      <c r="Q242" s="49" t="s">
        <v>494</v>
      </c>
      <c r="R242" s="45">
        <v>50000</v>
      </c>
      <c r="S242" s="49" t="s">
        <v>126</v>
      </c>
      <c r="T242" s="49" t="s">
        <v>128</v>
      </c>
      <c r="U242" s="45">
        <v>20000</v>
      </c>
      <c r="V242" s="49" t="s">
        <v>253</v>
      </c>
      <c r="W242" s="74">
        <v>23</v>
      </c>
      <c r="X242" s="74">
        <v>0</v>
      </c>
      <c r="Y242" s="74">
        <v>0</v>
      </c>
      <c r="Z242" s="74">
        <v>0.056</v>
      </c>
      <c r="AA242" s="79" t="s">
        <v>131</v>
      </c>
      <c r="AB242" s="74">
        <v>1500</v>
      </c>
      <c r="AC242" s="74">
        <f t="shared" ref="AC242:AF242" si="232">W242*1.2</f>
        <v>27.6</v>
      </c>
      <c r="AD242" s="74">
        <f t="shared" si="232"/>
        <v>0</v>
      </c>
      <c r="AE242" s="74">
        <f t="shared" si="232"/>
        <v>0</v>
      </c>
      <c r="AF242" s="74">
        <f t="shared" si="232"/>
        <v>0.0672</v>
      </c>
      <c r="AG242" s="79" t="s">
        <v>132</v>
      </c>
      <c r="AH242" s="74">
        <v>1500</v>
      </c>
      <c r="AI242" s="74">
        <f t="shared" ref="AI242:AL242" si="233">AC242</f>
        <v>27.6</v>
      </c>
      <c r="AJ242" s="74">
        <f t="shared" si="233"/>
        <v>0</v>
      </c>
      <c r="AK242" s="74">
        <f t="shared" si="233"/>
        <v>0</v>
      </c>
      <c r="AL242" s="74">
        <f t="shared" si="233"/>
        <v>0.0672</v>
      </c>
      <c r="AM242" s="79" t="s">
        <v>812</v>
      </c>
      <c r="AN242" s="74">
        <v>1500</v>
      </c>
      <c r="AO242" s="74">
        <f t="shared" si="219"/>
        <v>27.6</v>
      </c>
      <c r="AP242" s="74">
        <f t="shared" si="220"/>
        <v>0</v>
      </c>
      <c r="AQ242" s="74">
        <f t="shared" si="221"/>
        <v>0</v>
      </c>
    </row>
    <row r="243" s="24" customFormat="1" ht="60" customHeight="1" spans="1:43">
      <c r="A243" s="45">
        <v>189</v>
      </c>
      <c r="B243" s="45">
        <v>2018</v>
      </c>
      <c r="C243" s="49" t="s">
        <v>1257</v>
      </c>
      <c r="D243" s="92" t="s">
        <v>44</v>
      </c>
      <c r="E243" s="222" t="s">
        <v>747</v>
      </c>
      <c r="F243" s="49" t="s">
        <v>1258</v>
      </c>
      <c r="G243" s="47" t="s">
        <v>120</v>
      </c>
      <c r="H243" s="47" t="s">
        <v>47</v>
      </c>
      <c r="I243" s="47" t="s">
        <v>52</v>
      </c>
      <c r="J243" s="47" t="s">
        <v>1259</v>
      </c>
      <c r="K243" s="66">
        <v>113.0511</v>
      </c>
      <c r="L243" s="66">
        <v>36.1766</v>
      </c>
      <c r="M243" s="47" t="s">
        <v>1260</v>
      </c>
      <c r="N243" s="47" t="s">
        <v>52</v>
      </c>
      <c r="O243" s="47" t="s">
        <v>1261</v>
      </c>
      <c r="P243" s="47" t="s">
        <v>1262</v>
      </c>
      <c r="Q243" s="49" t="s">
        <v>703</v>
      </c>
      <c r="R243" s="45">
        <v>1.5</v>
      </c>
      <c r="S243" s="49" t="s">
        <v>703</v>
      </c>
      <c r="T243" s="49" t="s">
        <v>128</v>
      </c>
      <c r="U243" s="45">
        <v>8</v>
      </c>
      <c r="V243" s="49" t="s">
        <v>130</v>
      </c>
      <c r="W243" s="74">
        <v>3.74</v>
      </c>
      <c r="X243" s="74">
        <v>0</v>
      </c>
      <c r="Y243" s="74">
        <v>0</v>
      </c>
      <c r="Z243" s="74">
        <v>0.04</v>
      </c>
      <c r="AA243" s="79" t="s">
        <v>131</v>
      </c>
      <c r="AB243" s="74">
        <v>10000</v>
      </c>
      <c r="AC243" s="74">
        <f t="shared" ref="AC243:AF243" si="234">W243</f>
        <v>3.74</v>
      </c>
      <c r="AD243" s="74">
        <f t="shared" si="234"/>
        <v>0</v>
      </c>
      <c r="AE243" s="74">
        <f t="shared" si="234"/>
        <v>0</v>
      </c>
      <c r="AF243" s="74">
        <f t="shared" si="234"/>
        <v>0.04</v>
      </c>
      <c r="AG243" s="79" t="s">
        <v>132</v>
      </c>
      <c r="AH243" s="74">
        <v>10000</v>
      </c>
      <c r="AI243" s="74">
        <f t="shared" ref="AI243:AL243" si="235">AC243</f>
        <v>3.74</v>
      </c>
      <c r="AJ243" s="74">
        <f t="shared" si="235"/>
        <v>0</v>
      </c>
      <c r="AK243" s="74">
        <f t="shared" si="235"/>
        <v>0</v>
      </c>
      <c r="AL243" s="74">
        <f t="shared" si="235"/>
        <v>0.04</v>
      </c>
      <c r="AM243" s="79" t="s">
        <v>812</v>
      </c>
      <c r="AN243" s="74">
        <v>10000</v>
      </c>
      <c r="AO243" s="74">
        <v>0</v>
      </c>
      <c r="AP243" s="74">
        <v>0</v>
      </c>
      <c r="AQ243" s="74">
        <v>0</v>
      </c>
    </row>
    <row r="244" s="24" customFormat="1" ht="60" customHeight="1" spans="1:43">
      <c r="A244" s="45">
        <v>190</v>
      </c>
      <c r="B244" s="45">
        <v>2018</v>
      </c>
      <c r="C244" s="46" t="s">
        <v>1263</v>
      </c>
      <c r="D244" s="92" t="s">
        <v>44</v>
      </c>
      <c r="E244" s="222" t="s">
        <v>747</v>
      </c>
      <c r="F244" s="49" t="s">
        <v>1264</v>
      </c>
      <c r="G244" s="47" t="s">
        <v>120</v>
      </c>
      <c r="H244" s="47" t="s">
        <v>47</v>
      </c>
      <c r="I244" s="47" t="s">
        <v>52</v>
      </c>
      <c r="J244" s="47" t="s">
        <v>1265</v>
      </c>
      <c r="K244" s="66">
        <v>133.1281</v>
      </c>
      <c r="L244" s="66">
        <v>36.3017</v>
      </c>
      <c r="M244" s="47" t="s">
        <v>1266</v>
      </c>
      <c r="N244" s="47" t="s">
        <v>52</v>
      </c>
      <c r="O244" s="47" t="s">
        <v>380</v>
      </c>
      <c r="P244" s="45">
        <v>8</v>
      </c>
      <c r="Q244" s="49" t="s">
        <v>494</v>
      </c>
      <c r="R244" s="45">
        <v>100000</v>
      </c>
      <c r="S244" s="49" t="s">
        <v>279</v>
      </c>
      <c r="T244" s="49" t="s">
        <v>128</v>
      </c>
      <c r="U244" s="45">
        <v>0</v>
      </c>
      <c r="V244" s="49" t="s">
        <v>253</v>
      </c>
      <c r="W244" s="74">
        <v>16.1</v>
      </c>
      <c r="X244" s="74">
        <v>0</v>
      </c>
      <c r="Y244" s="74">
        <v>0</v>
      </c>
      <c r="Z244" s="74">
        <v>0</v>
      </c>
      <c r="AA244" s="79" t="s">
        <v>131</v>
      </c>
      <c r="AB244" s="74">
        <v>3000</v>
      </c>
      <c r="AC244" s="74">
        <f t="shared" ref="AC244:AF244" si="236">W244</f>
        <v>16.1</v>
      </c>
      <c r="AD244" s="74">
        <f t="shared" si="236"/>
        <v>0</v>
      </c>
      <c r="AE244" s="74">
        <f t="shared" si="236"/>
        <v>0</v>
      </c>
      <c r="AF244" s="74">
        <f t="shared" si="236"/>
        <v>0</v>
      </c>
      <c r="AG244" s="79" t="s">
        <v>132</v>
      </c>
      <c r="AH244" s="74">
        <v>3000</v>
      </c>
      <c r="AI244" s="74">
        <f t="shared" ref="AI244:AL244" si="237">AC244</f>
        <v>16.1</v>
      </c>
      <c r="AJ244" s="74">
        <f t="shared" si="237"/>
        <v>0</v>
      </c>
      <c r="AK244" s="74">
        <f t="shared" si="237"/>
        <v>0</v>
      </c>
      <c r="AL244" s="74">
        <f t="shared" si="237"/>
        <v>0</v>
      </c>
      <c r="AM244" s="79" t="s">
        <v>812</v>
      </c>
      <c r="AN244" s="74">
        <v>3000</v>
      </c>
      <c r="AO244" s="74">
        <v>0</v>
      </c>
      <c r="AP244" s="74">
        <v>0</v>
      </c>
      <c r="AQ244" s="74">
        <v>0</v>
      </c>
    </row>
    <row r="245" s="24" customFormat="1" ht="60" customHeight="1" spans="1:43">
      <c r="A245" s="45">
        <v>191</v>
      </c>
      <c r="B245" s="45">
        <v>2018</v>
      </c>
      <c r="C245" s="46" t="s">
        <v>1267</v>
      </c>
      <c r="D245" s="92" t="s">
        <v>44</v>
      </c>
      <c r="E245" s="222" t="s">
        <v>747</v>
      </c>
      <c r="F245" s="49" t="s">
        <v>1124</v>
      </c>
      <c r="G245" s="47" t="s">
        <v>120</v>
      </c>
      <c r="H245" s="47" t="s">
        <v>47</v>
      </c>
      <c r="I245" s="47" t="s">
        <v>52</v>
      </c>
      <c r="J245" s="47" t="s">
        <v>1268</v>
      </c>
      <c r="K245" s="66">
        <v>113.181</v>
      </c>
      <c r="L245" s="66">
        <v>36.3117</v>
      </c>
      <c r="M245" s="59" t="s">
        <v>1269</v>
      </c>
      <c r="N245" s="47" t="s">
        <v>52</v>
      </c>
      <c r="O245" s="47" t="s">
        <v>1270</v>
      </c>
      <c r="P245" s="45" t="s">
        <v>1271</v>
      </c>
      <c r="Q245" s="49" t="s">
        <v>94</v>
      </c>
      <c r="R245" s="45" t="s">
        <v>1271</v>
      </c>
      <c r="S245" s="49" t="s">
        <v>541</v>
      </c>
      <c r="T245" s="49" t="s">
        <v>128</v>
      </c>
      <c r="U245" s="45">
        <v>96</v>
      </c>
      <c r="V245" s="49" t="s">
        <v>130</v>
      </c>
      <c r="W245" s="74">
        <v>10.5</v>
      </c>
      <c r="X245" s="74">
        <v>0</v>
      </c>
      <c r="Y245" s="74">
        <v>0</v>
      </c>
      <c r="Z245" s="74">
        <v>0</v>
      </c>
      <c r="AA245" s="79" t="s">
        <v>131</v>
      </c>
      <c r="AB245" s="74">
        <v>2000</v>
      </c>
      <c r="AC245" s="74">
        <f t="shared" ref="AC245:AF245" si="238">W245</f>
        <v>10.5</v>
      </c>
      <c r="AD245" s="74">
        <f t="shared" si="238"/>
        <v>0</v>
      </c>
      <c r="AE245" s="74">
        <f t="shared" si="238"/>
        <v>0</v>
      </c>
      <c r="AF245" s="74">
        <f t="shared" si="238"/>
        <v>0</v>
      </c>
      <c r="AG245" s="79" t="s">
        <v>132</v>
      </c>
      <c r="AH245" s="74">
        <v>2000</v>
      </c>
      <c r="AI245" s="74">
        <f t="shared" ref="AI245:AL245" si="239">AC245</f>
        <v>10.5</v>
      </c>
      <c r="AJ245" s="74">
        <f t="shared" si="239"/>
        <v>0</v>
      </c>
      <c r="AK245" s="74">
        <f t="shared" si="239"/>
        <v>0</v>
      </c>
      <c r="AL245" s="74">
        <f t="shared" si="239"/>
        <v>0</v>
      </c>
      <c r="AM245" s="79" t="s">
        <v>812</v>
      </c>
      <c r="AN245" s="74">
        <v>2000</v>
      </c>
      <c r="AO245" s="74">
        <f>AI245</f>
        <v>10.5</v>
      </c>
      <c r="AP245" s="74">
        <f>AJ245</f>
        <v>0</v>
      </c>
      <c r="AQ245" s="74">
        <f>AK245</f>
        <v>0</v>
      </c>
    </row>
    <row r="246" s="24" customFormat="1" ht="60" customHeight="1" spans="1:43">
      <c r="A246" s="45">
        <v>192</v>
      </c>
      <c r="B246" s="45">
        <v>2018</v>
      </c>
      <c r="C246" s="49" t="s">
        <v>1272</v>
      </c>
      <c r="D246" s="92" t="s">
        <v>44</v>
      </c>
      <c r="E246" s="222" t="s">
        <v>747</v>
      </c>
      <c r="F246" s="49" t="s">
        <v>1273</v>
      </c>
      <c r="G246" s="47" t="s">
        <v>120</v>
      </c>
      <c r="H246" s="47" t="s">
        <v>47</v>
      </c>
      <c r="I246" s="47" t="s">
        <v>52</v>
      </c>
      <c r="J246" s="47" t="s">
        <v>1274</v>
      </c>
      <c r="K246" s="66">
        <v>113.146944</v>
      </c>
      <c r="L246" s="66">
        <v>36.174722</v>
      </c>
      <c r="M246" s="59" t="s">
        <v>1275</v>
      </c>
      <c r="N246" s="47" t="s">
        <v>52</v>
      </c>
      <c r="O246" s="47" t="s">
        <v>1276</v>
      </c>
      <c r="P246" s="45">
        <v>7.5</v>
      </c>
      <c r="Q246" s="49" t="s">
        <v>94</v>
      </c>
      <c r="R246" s="45">
        <v>10</v>
      </c>
      <c r="S246" s="49" t="s">
        <v>206</v>
      </c>
      <c r="T246" s="49" t="s">
        <v>128</v>
      </c>
      <c r="U246" s="45">
        <v>0</v>
      </c>
      <c r="V246" s="49" t="s">
        <v>253</v>
      </c>
      <c r="W246" s="74">
        <v>8.55</v>
      </c>
      <c r="X246" s="74">
        <v>0</v>
      </c>
      <c r="Y246" s="74">
        <v>0</v>
      </c>
      <c r="Z246" s="74">
        <v>0</v>
      </c>
      <c r="AA246" s="79" t="s">
        <v>131</v>
      </c>
      <c r="AB246" s="74">
        <v>2000</v>
      </c>
      <c r="AC246" s="74">
        <f t="shared" ref="AC246:AF246" si="240">W246</f>
        <v>8.55</v>
      </c>
      <c r="AD246" s="74">
        <f t="shared" si="240"/>
        <v>0</v>
      </c>
      <c r="AE246" s="74">
        <f t="shared" si="240"/>
        <v>0</v>
      </c>
      <c r="AF246" s="74">
        <f t="shared" si="240"/>
        <v>0</v>
      </c>
      <c r="AG246" s="79" t="s">
        <v>132</v>
      </c>
      <c r="AH246" s="74">
        <v>2000</v>
      </c>
      <c r="AI246" s="74">
        <f t="shared" ref="AI246:AL246" si="241">AC246</f>
        <v>8.55</v>
      </c>
      <c r="AJ246" s="74">
        <f t="shared" si="241"/>
        <v>0</v>
      </c>
      <c r="AK246" s="74">
        <f t="shared" si="241"/>
        <v>0</v>
      </c>
      <c r="AL246" s="74">
        <f t="shared" si="241"/>
        <v>0</v>
      </c>
      <c r="AM246" s="79" t="s">
        <v>812</v>
      </c>
      <c r="AN246" s="74">
        <v>2000</v>
      </c>
      <c r="AO246" s="74">
        <v>0</v>
      </c>
      <c r="AP246" s="74">
        <v>0</v>
      </c>
      <c r="AQ246" s="74">
        <v>0</v>
      </c>
    </row>
    <row r="247" s="24" customFormat="1" ht="69" customHeight="1" spans="1:43">
      <c r="A247" s="45">
        <v>193</v>
      </c>
      <c r="B247" s="45">
        <v>2018</v>
      </c>
      <c r="C247" s="46" t="s">
        <v>1277</v>
      </c>
      <c r="D247" s="92" t="s">
        <v>44</v>
      </c>
      <c r="E247" s="48">
        <v>140411</v>
      </c>
      <c r="F247" s="49" t="s">
        <v>1278</v>
      </c>
      <c r="G247" s="47" t="s">
        <v>88</v>
      </c>
      <c r="H247" s="47" t="s">
        <v>89</v>
      </c>
      <c r="I247" s="47" t="s">
        <v>52</v>
      </c>
      <c r="J247" s="49" t="s">
        <v>1279</v>
      </c>
      <c r="K247" s="66">
        <v>113.054133</v>
      </c>
      <c r="L247" s="66">
        <v>36.190919</v>
      </c>
      <c r="M247" s="47" t="s">
        <v>1280</v>
      </c>
      <c r="N247" s="47" t="s">
        <v>52</v>
      </c>
      <c r="O247" s="47" t="s">
        <v>1281</v>
      </c>
      <c r="P247" s="47" t="s">
        <v>1282</v>
      </c>
      <c r="Q247" s="45" t="s">
        <v>139</v>
      </c>
      <c r="R247" s="47" t="s">
        <v>1283</v>
      </c>
      <c r="S247" s="45" t="s">
        <v>139</v>
      </c>
      <c r="T247" s="49" t="s">
        <v>128</v>
      </c>
      <c r="U247" s="45">
        <v>20</v>
      </c>
      <c r="V247" s="49" t="s">
        <v>170</v>
      </c>
      <c r="W247" s="74">
        <v>0.58</v>
      </c>
      <c r="X247" s="74">
        <v>0.25</v>
      </c>
      <c r="Y247" s="74">
        <v>4.67</v>
      </c>
      <c r="Z247" s="74">
        <v>2.3</v>
      </c>
      <c r="AA247" s="79" t="s">
        <v>131</v>
      </c>
      <c r="AB247" s="74"/>
      <c r="AC247" s="74">
        <f t="shared" ref="AC247:AF247" si="242">W247</f>
        <v>0.58</v>
      </c>
      <c r="AD247" s="74">
        <f t="shared" si="242"/>
        <v>0.25</v>
      </c>
      <c r="AE247" s="74">
        <f t="shared" si="242"/>
        <v>4.67</v>
      </c>
      <c r="AF247" s="74">
        <f t="shared" si="242"/>
        <v>2.3</v>
      </c>
      <c r="AG247" s="79" t="s">
        <v>1284</v>
      </c>
      <c r="AH247" s="74"/>
      <c r="AI247" s="74">
        <f t="shared" ref="AI247:AL247" si="243">AC247</f>
        <v>0.58</v>
      </c>
      <c r="AJ247" s="74">
        <f t="shared" si="243"/>
        <v>0.25</v>
      </c>
      <c r="AK247" s="74">
        <f t="shared" si="243"/>
        <v>4.67</v>
      </c>
      <c r="AL247" s="74">
        <f t="shared" si="243"/>
        <v>2.3</v>
      </c>
      <c r="AM247" s="79" t="s">
        <v>1285</v>
      </c>
      <c r="AN247" s="74"/>
      <c r="AO247" s="74">
        <f>AI247</f>
        <v>0.58</v>
      </c>
      <c r="AP247" s="74">
        <f>AJ247</f>
        <v>0.25</v>
      </c>
      <c r="AQ247" s="74">
        <f>AK247</f>
        <v>4.67</v>
      </c>
    </row>
    <row r="248" s="24" customFormat="1" ht="60" customHeight="1" spans="1:43">
      <c r="A248" s="45">
        <v>194</v>
      </c>
      <c r="B248" s="45">
        <v>2018</v>
      </c>
      <c r="C248" s="46" t="s">
        <v>1286</v>
      </c>
      <c r="D248" s="92" t="s">
        <v>44</v>
      </c>
      <c r="E248" s="222" t="s">
        <v>747</v>
      </c>
      <c r="F248" s="99" t="s">
        <v>1067</v>
      </c>
      <c r="G248" s="47" t="s">
        <v>630</v>
      </c>
      <c r="H248" s="47" t="s">
        <v>630</v>
      </c>
      <c r="I248" s="47" t="s">
        <v>52</v>
      </c>
      <c r="J248" s="49" t="s">
        <v>1287</v>
      </c>
      <c r="K248" s="66">
        <v>113.2</v>
      </c>
      <c r="L248" s="66">
        <v>36.0333</v>
      </c>
      <c r="M248" s="49" t="s">
        <v>1288</v>
      </c>
      <c r="N248" s="47" t="s">
        <v>52</v>
      </c>
      <c r="O248" s="99" t="s">
        <v>1289</v>
      </c>
      <c r="P248" s="45">
        <v>13000</v>
      </c>
      <c r="Q248" s="49" t="s">
        <v>898</v>
      </c>
      <c r="R248" s="99" t="s">
        <v>1290</v>
      </c>
      <c r="S248" s="49" t="s">
        <v>206</v>
      </c>
      <c r="T248" s="49" t="s">
        <v>1291</v>
      </c>
      <c r="U248" s="45" t="s">
        <v>1292</v>
      </c>
      <c r="V248" s="49" t="s">
        <v>1293</v>
      </c>
      <c r="W248" s="74">
        <v>6.6</v>
      </c>
      <c r="X248" s="74">
        <v>19.6</v>
      </c>
      <c r="Y248" s="74">
        <v>44.13</v>
      </c>
      <c r="Z248" s="74">
        <v>0</v>
      </c>
      <c r="AA248" s="79" t="s">
        <v>196</v>
      </c>
      <c r="AB248" s="74">
        <v>10000</v>
      </c>
      <c r="AC248" s="74">
        <v>0</v>
      </c>
      <c r="AD248" s="74">
        <v>0</v>
      </c>
      <c r="AE248" s="74">
        <v>0</v>
      </c>
      <c r="AF248" s="74">
        <v>0</v>
      </c>
      <c r="AG248" s="79" t="s">
        <v>75</v>
      </c>
      <c r="AH248" s="74">
        <v>10000</v>
      </c>
      <c r="AI248" s="74">
        <f t="shared" ref="AI248:AL248" si="244">AC248</f>
        <v>0</v>
      </c>
      <c r="AJ248" s="74">
        <f t="shared" si="244"/>
        <v>0</v>
      </c>
      <c r="AK248" s="74">
        <f t="shared" si="244"/>
        <v>0</v>
      </c>
      <c r="AL248" s="74">
        <f t="shared" si="244"/>
        <v>0</v>
      </c>
      <c r="AM248" s="79" t="s">
        <v>76</v>
      </c>
      <c r="AN248" s="74">
        <v>10000</v>
      </c>
      <c r="AO248" s="74">
        <v>0</v>
      </c>
      <c r="AP248" s="74">
        <v>0</v>
      </c>
      <c r="AQ248" s="74">
        <v>0</v>
      </c>
    </row>
    <row r="249" s="24" customFormat="1" ht="60" customHeight="1" spans="1:43">
      <c r="A249" s="45">
        <v>195</v>
      </c>
      <c r="B249" s="45">
        <v>2018</v>
      </c>
      <c r="C249" s="49" t="s">
        <v>1294</v>
      </c>
      <c r="D249" s="92" t="s">
        <v>44</v>
      </c>
      <c r="E249" s="222" t="s">
        <v>747</v>
      </c>
      <c r="F249" s="49" t="s">
        <v>1295</v>
      </c>
      <c r="G249" s="47" t="s">
        <v>630</v>
      </c>
      <c r="H249" s="47" t="s">
        <v>630</v>
      </c>
      <c r="I249" s="47" t="s">
        <v>52</v>
      </c>
      <c r="J249" s="47" t="s">
        <v>1296</v>
      </c>
      <c r="K249" s="66">
        <v>113.8377</v>
      </c>
      <c r="L249" s="66">
        <v>36.3385</v>
      </c>
      <c r="M249" s="47" t="s">
        <v>1297</v>
      </c>
      <c r="N249" s="47" t="s">
        <v>52</v>
      </c>
      <c r="O249" s="47" t="s">
        <v>1298</v>
      </c>
      <c r="P249" s="45" t="s">
        <v>763</v>
      </c>
      <c r="Q249" s="49" t="s">
        <v>94</v>
      </c>
      <c r="R249" s="45">
        <v>11.007</v>
      </c>
      <c r="S249" s="49" t="s">
        <v>206</v>
      </c>
      <c r="T249" s="49" t="s">
        <v>1299</v>
      </c>
      <c r="U249" s="45">
        <v>0</v>
      </c>
      <c r="V249" s="49" t="s">
        <v>1300</v>
      </c>
      <c r="W249" s="74">
        <v>1.18</v>
      </c>
      <c r="X249" s="74">
        <v>7.4</v>
      </c>
      <c r="Y249" s="74">
        <v>19.12</v>
      </c>
      <c r="Z249" s="74">
        <v>0</v>
      </c>
      <c r="AA249" s="79" t="s">
        <v>196</v>
      </c>
      <c r="AB249" s="74">
        <v>10000</v>
      </c>
      <c r="AC249" s="74">
        <v>0</v>
      </c>
      <c r="AD249" s="74">
        <v>0</v>
      </c>
      <c r="AE249" s="74">
        <v>0</v>
      </c>
      <c r="AF249" s="74">
        <v>0</v>
      </c>
      <c r="AG249" s="79" t="s">
        <v>75</v>
      </c>
      <c r="AH249" s="74">
        <v>10000</v>
      </c>
      <c r="AI249" s="74">
        <f t="shared" ref="AI249:AL249" si="245">AC249</f>
        <v>0</v>
      </c>
      <c r="AJ249" s="74">
        <f t="shared" si="245"/>
        <v>0</v>
      </c>
      <c r="AK249" s="74">
        <f t="shared" si="245"/>
        <v>0</v>
      </c>
      <c r="AL249" s="74">
        <f t="shared" si="245"/>
        <v>0</v>
      </c>
      <c r="AM249" s="79" t="s">
        <v>76</v>
      </c>
      <c r="AN249" s="74">
        <v>10000</v>
      </c>
      <c r="AO249" s="74">
        <v>0</v>
      </c>
      <c r="AP249" s="74">
        <v>0</v>
      </c>
      <c r="AQ249" s="74">
        <v>0</v>
      </c>
    </row>
    <row r="250" s="24" customFormat="1" ht="60" customHeight="1" spans="1:43">
      <c r="A250" s="45">
        <v>196</v>
      </c>
      <c r="B250" s="45">
        <v>2018</v>
      </c>
      <c r="C250" s="46" t="s">
        <v>1301</v>
      </c>
      <c r="D250" s="92" t="s">
        <v>44</v>
      </c>
      <c r="E250" s="222" t="s">
        <v>747</v>
      </c>
      <c r="F250" s="49" t="s">
        <v>967</v>
      </c>
      <c r="G250" s="47" t="s">
        <v>1302</v>
      </c>
      <c r="H250" s="47" t="s">
        <v>1302</v>
      </c>
      <c r="I250" s="49" t="s">
        <v>52</v>
      </c>
      <c r="J250" s="49" t="s">
        <v>1303</v>
      </c>
      <c r="K250" s="66">
        <v>112.966944</v>
      </c>
      <c r="L250" s="66">
        <v>36.116944</v>
      </c>
      <c r="M250" s="49" t="s">
        <v>1304</v>
      </c>
      <c r="N250" s="47" t="s">
        <v>52</v>
      </c>
      <c r="O250" s="49" t="s">
        <v>1305</v>
      </c>
      <c r="P250" s="45">
        <v>2000</v>
      </c>
      <c r="Q250" s="49" t="s">
        <v>94</v>
      </c>
      <c r="R250" s="45">
        <v>2000</v>
      </c>
      <c r="S250" s="49" t="s">
        <v>94</v>
      </c>
      <c r="T250" s="49" t="s">
        <v>1306</v>
      </c>
      <c r="U250" s="45">
        <v>20000</v>
      </c>
      <c r="V250" s="49" t="s">
        <v>94</v>
      </c>
      <c r="W250" s="74">
        <v>17.6</v>
      </c>
      <c r="X250" s="74">
        <v>0</v>
      </c>
      <c r="Y250" s="74">
        <v>0</v>
      </c>
      <c r="Z250" s="74">
        <v>0</v>
      </c>
      <c r="AA250" s="79" t="s">
        <v>196</v>
      </c>
      <c r="AB250" s="74"/>
      <c r="AC250" s="74">
        <f t="shared" ref="AC250:AF250" si="246">W250</f>
        <v>17.6</v>
      </c>
      <c r="AD250" s="74">
        <f t="shared" si="246"/>
        <v>0</v>
      </c>
      <c r="AE250" s="74">
        <f t="shared" si="246"/>
        <v>0</v>
      </c>
      <c r="AF250" s="74">
        <f t="shared" si="246"/>
        <v>0</v>
      </c>
      <c r="AG250" s="79" t="s">
        <v>75</v>
      </c>
      <c r="AH250" s="74"/>
      <c r="AI250" s="74">
        <v>0</v>
      </c>
      <c r="AJ250" s="74">
        <f t="shared" ref="AJ250:AL250" si="247">AD250</f>
        <v>0</v>
      </c>
      <c r="AK250" s="74">
        <f t="shared" si="247"/>
        <v>0</v>
      </c>
      <c r="AL250" s="74">
        <f t="shared" si="247"/>
        <v>0</v>
      </c>
      <c r="AM250" s="79" t="s">
        <v>76</v>
      </c>
      <c r="AN250" s="74"/>
      <c r="AO250" s="74">
        <v>0</v>
      </c>
      <c r="AP250" s="74">
        <v>0</v>
      </c>
      <c r="AQ250" s="74">
        <v>0</v>
      </c>
    </row>
    <row r="251" s="24" customFormat="1" ht="68" customHeight="1" spans="1:43">
      <c r="A251" s="45">
        <v>197</v>
      </c>
      <c r="B251" s="45">
        <v>2018</v>
      </c>
      <c r="C251" s="46" t="s">
        <v>1307</v>
      </c>
      <c r="D251" s="92" t="s">
        <v>44</v>
      </c>
      <c r="E251" s="222" t="s">
        <v>747</v>
      </c>
      <c r="F251" s="91" t="s">
        <v>1308</v>
      </c>
      <c r="G251" s="47" t="s">
        <v>1229</v>
      </c>
      <c r="H251" s="47" t="s">
        <v>1229</v>
      </c>
      <c r="I251" s="49" t="s">
        <v>52</v>
      </c>
      <c r="J251" s="47" t="s">
        <v>1309</v>
      </c>
      <c r="K251" s="66">
        <v>113.047483</v>
      </c>
      <c r="L251" s="66">
        <v>36.327496</v>
      </c>
      <c r="M251" s="47" t="s">
        <v>1310</v>
      </c>
      <c r="N251" s="47" t="s">
        <v>52</v>
      </c>
      <c r="O251" s="47" t="s">
        <v>204</v>
      </c>
      <c r="P251" s="45">
        <v>20</v>
      </c>
      <c r="Q251" s="49" t="s">
        <v>206</v>
      </c>
      <c r="R251" s="45">
        <v>30</v>
      </c>
      <c r="S251" s="49" t="s">
        <v>206</v>
      </c>
      <c r="T251" s="49" t="s">
        <v>368</v>
      </c>
      <c r="U251" s="45">
        <v>0.8</v>
      </c>
      <c r="V251" s="49" t="s">
        <v>206</v>
      </c>
      <c r="W251" s="74">
        <v>8.6</v>
      </c>
      <c r="X251" s="74">
        <v>0</v>
      </c>
      <c r="Y251" s="74">
        <v>0</v>
      </c>
      <c r="Z251" s="74">
        <v>0</v>
      </c>
      <c r="AA251" s="79" t="s">
        <v>207</v>
      </c>
      <c r="AB251" s="74">
        <v>2000</v>
      </c>
      <c r="AC251" s="74">
        <f t="shared" ref="AC251:AF251" si="248">W251*1.2</f>
        <v>10.32</v>
      </c>
      <c r="AD251" s="74">
        <f t="shared" si="248"/>
        <v>0</v>
      </c>
      <c r="AE251" s="74">
        <f t="shared" si="248"/>
        <v>0</v>
      </c>
      <c r="AF251" s="74">
        <f t="shared" si="248"/>
        <v>0</v>
      </c>
      <c r="AG251" s="79" t="s">
        <v>208</v>
      </c>
      <c r="AH251" s="74">
        <v>2000</v>
      </c>
      <c r="AI251" s="74">
        <f t="shared" ref="AI251:AL251" si="249">AC251</f>
        <v>10.32</v>
      </c>
      <c r="AJ251" s="74">
        <f t="shared" si="249"/>
        <v>0</v>
      </c>
      <c r="AK251" s="74">
        <f t="shared" si="249"/>
        <v>0</v>
      </c>
      <c r="AL251" s="74">
        <f t="shared" si="249"/>
        <v>0</v>
      </c>
      <c r="AM251" s="79" t="s">
        <v>209</v>
      </c>
      <c r="AN251" s="74">
        <v>2000</v>
      </c>
      <c r="AO251" s="74">
        <f>AI251</f>
        <v>10.32</v>
      </c>
      <c r="AP251" s="74">
        <f>AJ251</f>
        <v>0</v>
      </c>
      <c r="AQ251" s="74">
        <f>AK251</f>
        <v>0</v>
      </c>
    </row>
    <row r="252" s="27" customFormat="1" ht="67" customHeight="1" spans="1:43">
      <c r="A252" s="45">
        <v>198</v>
      </c>
      <c r="B252" s="45">
        <v>2018</v>
      </c>
      <c r="C252" s="46" t="s">
        <v>1311</v>
      </c>
      <c r="D252" s="92" t="s">
        <v>44</v>
      </c>
      <c r="E252" s="222" t="s">
        <v>747</v>
      </c>
      <c r="F252" s="91" t="s">
        <v>1073</v>
      </c>
      <c r="G252" s="47" t="s">
        <v>88</v>
      </c>
      <c r="H252" s="47" t="s">
        <v>89</v>
      </c>
      <c r="I252" s="49" t="s">
        <v>52</v>
      </c>
      <c r="J252" s="47" t="s">
        <v>1312</v>
      </c>
      <c r="K252" s="66">
        <v>113.106667</v>
      </c>
      <c r="L252" s="66">
        <v>36.279167</v>
      </c>
      <c r="M252" s="47" t="s">
        <v>1313</v>
      </c>
      <c r="N252" s="47" t="s">
        <v>52</v>
      </c>
      <c r="O252" s="47" t="s">
        <v>1314</v>
      </c>
      <c r="P252" s="45">
        <v>70</v>
      </c>
      <c r="Q252" s="49" t="s">
        <v>94</v>
      </c>
      <c r="R252" s="45">
        <v>100</v>
      </c>
      <c r="S252" s="49" t="s">
        <v>898</v>
      </c>
      <c r="T252" s="49" t="s">
        <v>128</v>
      </c>
      <c r="U252" s="45">
        <v>30000</v>
      </c>
      <c r="V252" s="49" t="s">
        <v>253</v>
      </c>
      <c r="W252" s="74">
        <v>0</v>
      </c>
      <c r="X252" s="74"/>
      <c r="Y252" s="74"/>
      <c r="Z252" s="74">
        <v>42</v>
      </c>
      <c r="AA252" s="79" t="s">
        <v>1315</v>
      </c>
      <c r="AB252" s="74"/>
      <c r="AC252" s="74">
        <v>0</v>
      </c>
      <c r="AD252" s="74"/>
      <c r="AE252" s="74"/>
      <c r="AF252" s="74">
        <f t="shared" ref="AF252:AF265" si="250">Z252</f>
        <v>42</v>
      </c>
      <c r="AG252" s="79" t="s">
        <v>1316</v>
      </c>
      <c r="AH252" s="74"/>
      <c r="AI252" s="74">
        <v>0</v>
      </c>
      <c r="AJ252" s="74"/>
      <c r="AK252" s="74"/>
      <c r="AL252" s="74">
        <f t="shared" ref="AL252:AL265" si="251">AF252</f>
        <v>42</v>
      </c>
      <c r="AM252" s="79" t="s">
        <v>1317</v>
      </c>
      <c r="AN252" s="74"/>
      <c r="AO252" s="74">
        <v>0</v>
      </c>
      <c r="AP252" s="74"/>
      <c r="AQ252" s="74"/>
    </row>
    <row r="253" s="27" customFormat="1" ht="60" customHeight="1" spans="1:43">
      <c r="A253" s="45">
        <v>199</v>
      </c>
      <c r="B253" s="45">
        <v>2018</v>
      </c>
      <c r="C253" s="100" t="s">
        <v>1318</v>
      </c>
      <c r="D253" s="92" t="s">
        <v>44</v>
      </c>
      <c r="E253" s="222" t="s">
        <v>747</v>
      </c>
      <c r="F253" s="100" t="s">
        <v>1319</v>
      </c>
      <c r="G253" s="47" t="s">
        <v>120</v>
      </c>
      <c r="H253" s="47" t="s">
        <v>121</v>
      </c>
      <c r="I253" s="49" t="s">
        <v>52</v>
      </c>
      <c r="J253" s="100" t="s">
        <v>1320</v>
      </c>
      <c r="K253" s="66">
        <v>113.098611111111</v>
      </c>
      <c r="L253" s="66">
        <v>36.2763888888889</v>
      </c>
      <c r="M253" s="47" t="s">
        <v>1321</v>
      </c>
      <c r="N253" s="47" t="s">
        <v>52</v>
      </c>
      <c r="O253" s="49" t="s">
        <v>373</v>
      </c>
      <c r="P253" s="45">
        <v>20</v>
      </c>
      <c r="Q253" s="49" t="s">
        <v>494</v>
      </c>
      <c r="R253" s="45">
        <v>36</v>
      </c>
      <c r="S253" s="49" t="s">
        <v>494</v>
      </c>
      <c r="T253" s="49" t="s">
        <v>128</v>
      </c>
      <c r="U253" s="45">
        <v>18</v>
      </c>
      <c r="V253" s="49" t="s">
        <v>170</v>
      </c>
      <c r="W253" s="74">
        <v>13.5</v>
      </c>
      <c r="X253" s="74"/>
      <c r="Y253" s="74"/>
      <c r="Z253" s="74">
        <v>0</v>
      </c>
      <c r="AA253" s="79" t="s">
        <v>131</v>
      </c>
      <c r="AB253" s="74"/>
      <c r="AC253" s="74">
        <f t="shared" ref="AC253:AF253" si="252">W253</f>
        <v>13.5</v>
      </c>
      <c r="AD253" s="74">
        <f t="shared" si="252"/>
        <v>0</v>
      </c>
      <c r="AE253" s="74">
        <f t="shared" si="252"/>
        <v>0</v>
      </c>
      <c r="AF253" s="74">
        <f t="shared" si="252"/>
        <v>0</v>
      </c>
      <c r="AG253" s="79" t="s">
        <v>132</v>
      </c>
      <c r="AH253" s="74"/>
      <c r="AI253" s="74">
        <f t="shared" ref="AI253:AL253" si="253">AC253</f>
        <v>13.5</v>
      </c>
      <c r="AJ253" s="74">
        <f t="shared" si="253"/>
        <v>0</v>
      </c>
      <c r="AK253" s="74">
        <f t="shared" si="253"/>
        <v>0</v>
      </c>
      <c r="AL253" s="74">
        <f t="shared" si="253"/>
        <v>0</v>
      </c>
      <c r="AM253" s="79" t="s">
        <v>812</v>
      </c>
      <c r="AN253" s="74"/>
      <c r="AO253" s="74">
        <f>AI253</f>
        <v>13.5</v>
      </c>
      <c r="AP253" s="74">
        <f>AJ253</f>
        <v>0</v>
      </c>
      <c r="AQ253" s="74">
        <f>AK253</f>
        <v>0</v>
      </c>
    </row>
    <row r="254" s="27" customFormat="1" ht="67" customHeight="1" spans="1:43">
      <c r="A254" s="45">
        <v>200</v>
      </c>
      <c r="B254" s="45">
        <v>2018</v>
      </c>
      <c r="C254" s="100" t="s">
        <v>1322</v>
      </c>
      <c r="D254" s="92" t="s">
        <v>44</v>
      </c>
      <c r="E254" s="222" t="s">
        <v>747</v>
      </c>
      <c r="F254" s="100" t="s">
        <v>1323</v>
      </c>
      <c r="G254" s="47" t="s">
        <v>233</v>
      </c>
      <c r="H254" s="47" t="s">
        <v>1214</v>
      </c>
      <c r="I254" s="49" t="s">
        <v>52</v>
      </c>
      <c r="J254" s="100" t="s">
        <v>1324</v>
      </c>
      <c r="K254" s="66">
        <v>113.130555555556</v>
      </c>
      <c r="L254" s="66">
        <v>36.2905555555556</v>
      </c>
      <c r="M254" s="49" t="s">
        <v>1064</v>
      </c>
      <c r="N254" s="47" t="s">
        <v>52</v>
      </c>
      <c r="O254" s="49" t="s">
        <v>1325</v>
      </c>
      <c r="P254" s="45">
        <v>1600</v>
      </c>
      <c r="Q254" s="49" t="s">
        <v>94</v>
      </c>
      <c r="R254" s="45">
        <v>1800</v>
      </c>
      <c r="S254" s="49" t="s">
        <v>94</v>
      </c>
      <c r="T254" s="49" t="s">
        <v>128</v>
      </c>
      <c r="U254" s="45">
        <v>9</v>
      </c>
      <c r="V254" s="49" t="s">
        <v>170</v>
      </c>
      <c r="W254" s="74">
        <v>0.6</v>
      </c>
      <c r="X254" s="74"/>
      <c r="Y254" s="74"/>
      <c r="Z254" s="74">
        <v>4</v>
      </c>
      <c r="AA254" s="79" t="s">
        <v>1326</v>
      </c>
      <c r="AB254" s="74"/>
      <c r="AC254" s="74">
        <v>0</v>
      </c>
      <c r="AD254" s="74"/>
      <c r="AE254" s="74"/>
      <c r="AF254" s="74">
        <f t="shared" si="250"/>
        <v>4</v>
      </c>
      <c r="AG254" s="79" t="s">
        <v>1327</v>
      </c>
      <c r="AH254" s="74"/>
      <c r="AI254" s="74">
        <v>0</v>
      </c>
      <c r="AJ254" s="74"/>
      <c r="AK254" s="74"/>
      <c r="AL254" s="74">
        <f t="shared" si="251"/>
        <v>4</v>
      </c>
      <c r="AM254" s="79" t="s">
        <v>1328</v>
      </c>
      <c r="AN254" s="74"/>
      <c r="AO254" s="74">
        <v>0</v>
      </c>
      <c r="AP254" s="74"/>
      <c r="AQ254" s="74"/>
    </row>
    <row r="255" s="28" customFormat="1" ht="60" customHeight="1" spans="1:43">
      <c r="A255" s="50">
        <v>201</v>
      </c>
      <c r="B255" s="50">
        <v>2018</v>
      </c>
      <c r="C255" s="101" t="s">
        <v>1329</v>
      </c>
      <c r="D255" s="92" t="s">
        <v>44</v>
      </c>
      <c r="E255" s="223" t="s">
        <v>747</v>
      </c>
      <c r="F255" s="101" t="s">
        <v>1330</v>
      </c>
      <c r="G255" s="54" t="s">
        <v>120</v>
      </c>
      <c r="H255" s="54" t="s">
        <v>47</v>
      </c>
      <c r="I255" s="51" t="s">
        <v>52</v>
      </c>
      <c r="J255" s="101" t="s">
        <v>1331</v>
      </c>
      <c r="K255" s="67">
        <v>113.978888888889</v>
      </c>
      <c r="L255" s="67">
        <v>36.8188888888889</v>
      </c>
      <c r="M255" s="50" t="s">
        <v>1332</v>
      </c>
      <c r="N255" s="54" t="s">
        <v>52</v>
      </c>
      <c r="O255" s="51" t="s">
        <v>1333</v>
      </c>
      <c r="P255" s="50">
        <v>13</v>
      </c>
      <c r="Q255" s="51" t="s">
        <v>94</v>
      </c>
      <c r="R255" s="50">
        <v>20</v>
      </c>
      <c r="S255" s="51" t="s">
        <v>206</v>
      </c>
      <c r="T255" s="51" t="s">
        <v>128</v>
      </c>
      <c r="U255" s="50">
        <v>24</v>
      </c>
      <c r="V255" s="51" t="s">
        <v>170</v>
      </c>
      <c r="W255" s="75">
        <v>13</v>
      </c>
      <c r="X255" s="75"/>
      <c r="Y255" s="75"/>
      <c r="Z255" s="75">
        <v>0</v>
      </c>
      <c r="AA255" s="85" t="s">
        <v>131</v>
      </c>
      <c r="AB255" s="75"/>
      <c r="AC255" s="75">
        <f t="shared" ref="AC255:AF255" si="254">W255</f>
        <v>13</v>
      </c>
      <c r="AD255" s="75">
        <f t="shared" si="254"/>
        <v>0</v>
      </c>
      <c r="AE255" s="75">
        <f t="shared" si="254"/>
        <v>0</v>
      </c>
      <c r="AF255" s="75">
        <f t="shared" si="254"/>
        <v>0</v>
      </c>
      <c r="AG255" s="85" t="s">
        <v>1334</v>
      </c>
      <c r="AH255" s="75"/>
      <c r="AI255" s="75">
        <f t="shared" ref="AI255:AL255" si="255">AC255</f>
        <v>13</v>
      </c>
      <c r="AJ255" s="75">
        <f t="shared" si="255"/>
        <v>0</v>
      </c>
      <c r="AK255" s="75">
        <f t="shared" si="255"/>
        <v>0</v>
      </c>
      <c r="AL255" s="75">
        <f t="shared" si="255"/>
        <v>0</v>
      </c>
      <c r="AM255" s="85" t="s">
        <v>1335</v>
      </c>
      <c r="AN255" s="75"/>
      <c r="AO255" s="75">
        <f>AI255</f>
        <v>13</v>
      </c>
      <c r="AP255" s="75">
        <f>AJ255</f>
        <v>0</v>
      </c>
      <c r="AQ255" s="75">
        <f>AK255</f>
        <v>0</v>
      </c>
    </row>
    <row r="256" s="27" customFormat="1" ht="69" customHeight="1" spans="1:43">
      <c r="A256" s="45">
        <v>202</v>
      </c>
      <c r="B256" s="45">
        <v>2018</v>
      </c>
      <c r="C256" s="100" t="s">
        <v>1336</v>
      </c>
      <c r="D256" s="92" t="s">
        <v>44</v>
      </c>
      <c r="E256" s="222" t="s">
        <v>747</v>
      </c>
      <c r="F256" s="100" t="s">
        <v>1337</v>
      </c>
      <c r="G256" s="47" t="s">
        <v>1185</v>
      </c>
      <c r="H256" s="47" t="s">
        <v>1185</v>
      </c>
      <c r="I256" s="49" t="s">
        <v>52</v>
      </c>
      <c r="J256" s="100" t="s">
        <v>1338</v>
      </c>
      <c r="K256" s="66">
        <v>113.069722222222</v>
      </c>
      <c r="L256" s="66">
        <v>36.1625</v>
      </c>
      <c r="M256" s="59" t="s">
        <v>1339</v>
      </c>
      <c r="N256" s="47" t="s">
        <v>52</v>
      </c>
      <c r="O256" s="47" t="s">
        <v>1188</v>
      </c>
      <c r="P256" s="45">
        <v>5000</v>
      </c>
      <c r="Q256" s="49" t="s">
        <v>728</v>
      </c>
      <c r="R256" s="45">
        <v>5500</v>
      </c>
      <c r="S256" s="49" t="s">
        <v>728</v>
      </c>
      <c r="T256" s="49" t="s">
        <v>128</v>
      </c>
      <c r="U256" s="45">
        <v>3</v>
      </c>
      <c r="V256" s="49" t="s">
        <v>170</v>
      </c>
      <c r="W256" s="74">
        <v>2.5</v>
      </c>
      <c r="X256" s="74"/>
      <c r="Y256" s="74"/>
      <c r="Z256" s="74">
        <v>2.9</v>
      </c>
      <c r="AA256" s="74" t="s">
        <v>1189</v>
      </c>
      <c r="AB256" s="74">
        <v>0</v>
      </c>
      <c r="AC256" s="74">
        <f t="shared" ref="AC256:AF256" si="256">W256</f>
        <v>2.5</v>
      </c>
      <c r="AD256" s="74">
        <f t="shared" si="256"/>
        <v>0</v>
      </c>
      <c r="AE256" s="74">
        <f t="shared" si="256"/>
        <v>0</v>
      </c>
      <c r="AF256" s="74">
        <f t="shared" si="256"/>
        <v>2.9</v>
      </c>
      <c r="AG256" s="74" t="s">
        <v>1190</v>
      </c>
      <c r="AH256" s="74">
        <v>0</v>
      </c>
      <c r="AI256" s="74">
        <f t="shared" ref="AI256:AL256" si="257">AC256</f>
        <v>2.5</v>
      </c>
      <c r="AJ256" s="74">
        <f t="shared" si="257"/>
        <v>0</v>
      </c>
      <c r="AK256" s="74">
        <f t="shared" si="257"/>
        <v>0</v>
      </c>
      <c r="AL256" s="74">
        <f t="shared" si="257"/>
        <v>2.9</v>
      </c>
      <c r="AM256" s="74" t="s">
        <v>1197</v>
      </c>
      <c r="AN256" s="74">
        <v>0</v>
      </c>
      <c r="AO256" s="74">
        <f>AI256</f>
        <v>2.5</v>
      </c>
      <c r="AP256" s="74">
        <f>AJ256</f>
        <v>0</v>
      </c>
      <c r="AQ256" s="74">
        <f>AK256</f>
        <v>0</v>
      </c>
    </row>
    <row r="257" s="27" customFormat="1" ht="60" customHeight="1" spans="1:43">
      <c r="A257" s="45">
        <v>203</v>
      </c>
      <c r="B257" s="45">
        <v>2018</v>
      </c>
      <c r="C257" s="100" t="s">
        <v>1340</v>
      </c>
      <c r="D257" s="92" t="s">
        <v>44</v>
      </c>
      <c r="E257" s="222" t="s">
        <v>747</v>
      </c>
      <c r="F257" s="100" t="s">
        <v>1341</v>
      </c>
      <c r="G257" s="47" t="s">
        <v>1342</v>
      </c>
      <c r="H257" s="47" t="s">
        <v>1343</v>
      </c>
      <c r="I257" s="49" t="s">
        <v>52</v>
      </c>
      <c r="J257" s="100" t="s">
        <v>1344</v>
      </c>
      <c r="K257" s="66">
        <v>113.050833333333</v>
      </c>
      <c r="L257" s="66">
        <v>36.195</v>
      </c>
      <c r="M257" s="49" t="s">
        <v>1345</v>
      </c>
      <c r="N257" s="47" t="s">
        <v>52</v>
      </c>
      <c r="O257" s="49" t="s">
        <v>1346</v>
      </c>
      <c r="P257" s="45">
        <v>1.5</v>
      </c>
      <c r="Q257" s="49" t="s">
        <v>206</v>
      </c>
      <c r="R257" s="45">
        <v>1.5</v>
      </c>
      <c r="S257" s="49" t="s">
        <v>206</v>
      </c>
      <c r="T257" s="49" t="s">
        <v>128</v>
      </c>
      <c r="U257" s="45">
        <v>10</v>
      </c>
      <c r="V257" s="49" t="s">
        <v>130</v>
      </c>
      <c r="W257" s="74">
        <v>2.5</v>
      </c>
      <c r="X257" s="74"/>
      <c r="Y257" s="74"/>
      <c r="Z257" s="74">
        <v>1.1</v>
      </c>
      <c r="AA257" s="79" t="s">
        <v>1347</v>
      </c>
      <c r="AB257" s="74"/>
      <c r="AC257" s="74">
        <v>0</v>
      </c>
      <c r="AD257" s="74"/>
      <c r="AE257" s="74"/>
      <c r="AF257" s="74">
        <f t="shared" si="250"/>
        <v>1.1</v>
      </c>
      <c r="AG257" s="79" t="s">
        <v>1348</v>
      </c>
      <c r="AH257" s="74"/>
      <c r="AI257" s="74">
        <v>0</v>
      </c>
      <c r="AJ257" s="74"/>
      <c r="AK257" s="74"/>
      <c r="AL257" s="74">
        <f t="shared" si="251"/>
        <v>1.1</v>
      </c>
      <c r="AM257" s="79" t="s">
        <v>1349</v>
      </c>
      <c r="AN257" s="74"/>
      <c r="AO257" s="74">
        <v>0</v>
      </c>
      <c r="AP257" s="74"/>
      <c r="AQ257" s="74"/>
    </row>
    <row r="258" s="28" customFormat="1" ht="60" customHeight="1" spans="1:43">
      <c r="A258" s="50">
        <v>204</v>
      </c>
      <c r="B258" s="50">
        <v>2018</v>
      </c>
      <c r="C258" s="101" t="s">
        <v>1350</v>
      </c>
      <c r="D258" s="92" t="s">
        <v>44</v>
      </c>
      <c r="E258" s="223" t="s">
        <v>747</v>
      </c>
      <c r="F258" s="101" t="s">
        <v>1351</v>
      </c>
      <c r="G258" s="54" t="s">
        <v>120</v>
      </c>
      <c r="H258" s="54" t="s">
        <v>47</v>
      </c>
      <c r="I258" s="51" t="s">
        <v>52</v>
      </c>
      <c r="J258" s="101" t="s">
        <v>1352</v>
      </c>
      <c r="K258" s="67">
        <v>113.983333333333</v>
      </c>
      <c r="L258" s="67">
        <v>36.1166666666667</v>
      </c>
      <c r="M258" s="68" t="s">
        <v>1353</v>
      </c>
      <c r="N258" s="54" t="s">
        <v>52</v>
      </c>
      <c r="O258" s="51" t="s">
        <v>1354</v>
      </c>
      <c r="P258" s="50">
        <v>8</v>
      </c>
      <c r="Q258" s="51" t="s">
        <v>206</v>
      </c>
      <c r="R258" s="50">
        <v>10</v>
      </c>
      <c r="S258" s="51" t="s">
        <v>1355</v>
      </c>
      <c r="T258" s="51" t="s">
        <v>128</v>
      </c>
      <c r="U258" s="50">
        <v>45</v>
      </c>
      <c r="V258" s="51" t="s">
        <v>170</v>
      </c>
      <c r="W258" s="75">
        <v>4</v>
      </c>
      <c r="X258" s="75"/>
      <c r="Y258" s="75"/>
      <c r="Z258" s="75">
        <v>0</v>
      </c>
      <c r="AA258" s="85" t="s">
        <v>131</v>
      </c>
      <c r="AB258" s="75"/>
      <c r="AC258" s="75">
        <f t="shared" ref="AC258:AE258" si="258">W258</f>
        <v>4</v>
      </c>
      <c r="AD258" s="75">
        <f t="shared" si="258"/>
        <v>0</v>
      </c>
      <c r="AE258" s="75">
        <f t="shared" si="258"/>
        <v>0</v>
      </c>
      <c r="AF258" s="75">
        <f t="shared" si="250"/>
        <v>0</v>
      </c>
      <c r="AG258" s="85" t="s">
        <v>1334</v>
      </c>
      <c r="AH258" s="75"/>
      <c r="AI258" s="75">
        <f t="shared" ref="AI258:AK258" si="259">AC258</f>
        <v>4</v>
      </c>
      <c r="AJ258" s="75">
        <f t="shared" si="259"/>
        <v>0</v>
      </c>
      <c r="AK258" s="75">
        <f t="shared" si="259"/>
        <v>0</v>
      </c>
      <c r="AL258" s="75">
        <f t="shared" si="251"/>
        <v>0</v>
      </c>
      <c r="AM258" s="85" t="s">
        <v>1335</v>
      </c>
      <c r="AN258" s="75"/>
      <c r="AO258" s="75">
        <f t="shared" ref="AO258:AQ258" si="260">AI258</f>
        <v>4</v>
      </c>
      <c r="AP258" s="75">
        <f t="shared" si="260"/>
        <v>0</v>
      </c>
      <c r="AQ258" s="75">
        <f t="shared" si="260"/>
        <v>0</v>
      </c>
    </row>
    <row r="259" s="27" customFormat="1" ht="60" customHeight="1" spans="1:43">
      <c r="A259" s="45">
        <v>205</v>
      </c>
      <c r="B259" s="45">
        <v>2018</v>
      </c>
      <c r="C259" s="100" t="s">
        <v>1356</v>
      </c>
      <c r="D259" s="92" t="s">
        <v>44</v>
      </c>
      <c r="E259" s="222" t="s">
        <v>747</v>
      </c>
      <c r="F259" s="100" t="s">
        <v>1357</v>
      </c>
      <c r="G259" s="47" t="s">
        <v>120</v>
      </c>
      <c r="H259" s="47" t="s">
        <v>47</v>
      </c>
      <c r="I259" s="49" t="s">
        <v>52</v>
      </c>
      <c r="J259" s="100" t="s">
        <v>1358</v>
      </c>
      <c r="K259" s="66">
        <v>113.063611111111</v>
      </c>
      <c r="L259" s="66">
        <v>36.2772222222222</v>
      </c>
      <c r="M259" s="59" t="s">
        <v>1031</v>
      </c>
      <c r="N259" s="47" t="s">
        <v>52</v>
      </c>
      <c r="O259" s="49" t="s">
        <v>1359</v>
      </c>
      <c r="P259" s="45">
        <v>124</v>
      </c>
      <c r="Q259" s="49" t="s">
        <v>541</v>
      </c>
      <c r="R259" s="45">
        <v>150</v>
      </c>
      <c r="S259" s="49" t="s">
        <v>541</v>
      </c>
      <c r="T259" s="49" t="s">
        <v>128</v>
      </c>
      <c r="U259" s="45">
        <v>4</v>
      </c>
      <c r="V259" s="49" t="s">
        <v>130</v>
      </c>
      <c r="W259" s="74">
        <v>0.25</v>
      </c>
      <c r="X259" s="74"/>
      <c r="Y259" s="74"/>
      <c r="Z259" s="74">
        <v>0</v>
      </c>
      <c r="AA259" s="79" t="s">
        <v>131</v>
      </c>
      <c r="AB259" s="74"/>
      <c r="AC259" s="74">
        <f t="shared" ref="AC259:AE259" si="261">W259</f>
        <v>0.25</v>
      </c>
      <c r="AD259" s="74">
        <f t="shared" si="261"/>
        <v>0</v>
      </c>
      <c r="AE259" s="74">
        <f t="shared" si="261"/>
        <v>0</v>
      </c>
      <c r="AF259" s="74">
        <f t="shared" si="250"/>
        <v>0</v>
      </c>
      <c r="AG259" s="79" t="s">
        <v>132</v>
      </c>
      <c r="AH259" s="74"/>
      <c r="AI259" s="74">
        <f t="shared" ref="AI259:AK259" si="262">AC259</f>
        <v>0.25</v>
      </c>
      <c r="AJ259" s="74">
        <f t="shared" si="262"/>
        <v>0</v>
      </c>
      <c r="AK259" s="74">
        <f t="shared" si="262"/>
        <v>0</v>
      </c>
      <c r="AL259" s="74">
        <f t="shared" si="251"/>
        <v>0</v>
      </c>
      <c r="AM259" s="79" t="s">
        <v>812</v>
      </c>
      <c r="AN259" s="74"/>
      <c r="AO259" s="74">
        <f t="shared" ref="AO259:AQ259" si="263">AI259</f>
        <v>0.25</v>
      </c>
      <c r="AP259" s="74">
        <f t="shared" si="263"/>
        <v>0</v>
      </c>
      <c r="AQ259" s="74">
        <f t="shared" si="263"/>
        <v>0</v>
      </c>
    </row>
    <row r="260" s="27" customFormat="1" ht="60" customHeight="1" spans="1:43">
      <c r="A260" s="45">
        <v>206</v>
      </c>
      <c r="B260" s="45">
        <v>2018</v>
      </c>
      <c r="C260" s="100" t="s">
        <v>1360</v>
      </c>
      <c r="D260" s="92" t="s">
        <v>44</v>
      </c>
      <c r="E260" s="222" t="s">
        <v>747</v>
      </c>
      <c r="F260" s="100" t="s">
        <v>1361</v>
      </c>
      <c r="G260" s="47" t="s">
        <v>120</v>
      </c>
      <c r="H260" s="47" t="s">
        <v>47</v>
      </c>
      <c r="I260" s="49" t="s">
        <v>52</v>
      </c>
      <c r="J260" s="100" t="s">
        <v>1362</v>
      </c>
      <c r="K260" s="66">
        <v>113.097222222222</v>
      </c>
      <c r="L260" s="66">
        <v>36.2644444444444</v>
      </c>
      <c r="M260" s="59" t="s">
        <v>1363</v>
      </c>
      <c r="N260" s="47" t="s">
        <v>52</v>
      </c>
      <c r="O260" s="49" t="s">
        <v>1364</v>
      </c>
      <c r="P260" s="45">
        <v>20</v>
      </c>
      <c r="Q260" s="49" t="s">
        <v>1116</v>
      </c>
      <c r="R260" s="45">
        <v>30</v>
      </c>
      <c r="S260" s="49" t="s">
        <v>1116</v>
      </c>
      <c r="T260" s="49" t="s">
        <v>128</v>
      </c>
      <c r="U260" s="45">
        <v>5</v>
      </c>
      <c r="V260" s="49" t="s">
        <v>170</v>
      </c>
      <c r="W260" s="74">
        <v>13.2</v>
      </c>
      <c r="X260" s="74"/>
      <c r="Y260" s="74"/>
      <c r="Z260" s="74">
        <v>1.7</v>
      </c>
      <c r="AA260" s="79" t="s">
        <v>1365</v>
      </c>
      <c r="AB260" s="74"/>
      <c r="AC260" s="74">
        <v>0</v>
      </c>
      <c r="AD260" s="74"/>
      <c r="AE260" s="74"/>
      <c r="AF260" s="74">
        <f t="shared" si="250"/>
        <v>1.7</v>
      </c>
      <c r="AG260" s="79" t="s">
        <v>1366</v>
      </c>
      <c r="AH260" s="74"/>
      <c r="AI260" s="74">
        <v>0</v>
      </c>
      <c r="AJ260" s="74"/>
      <c r="AK260" s="74"/>
      <c r="AL260" s="74">
        <f t="shared" si="251"/>
        <v>1.7</v>
      </c>
      <c r="AM260" s="79" t="s">
        <v>1367</v>
      </c>
      <c r="AN260" s="74"/>
      <c r="AO260" s="74">
        <v>0</v>
      </c>
      <c r="AP260" s="74"/>
      <c r="AQ260" s="74"/>
    </row>
    <row r="261" s="28" customFormat="1" ht="60" customHeight="1" spans="1:43">
      <c r="A261" s="50">
        <v>207</v>
      </c>
      <c r="B261" s="50">
        <v>2018</v>
      </c>
      <c r="C261" s="101" t="s">
        <v>1368</v>
      </c>
      <c r="D261" s="92" t="s">
        <v>44</v>
      </c>
      <c r="E261" s="223" t="s">
        <v>747</v>
      </c>
      <c r="F261" s="101" t="s">
        <v>1369</v>
      </c>
      <c r="G261" s="54" t="s">
        <v>120</v>
      </c>
      <c r="H261" s="54" t="s">
        <v>47</v>
      </c>
      <c r="I261" s="51" t="s">
        <v>52</v>
      </c>
      <c r="J261" s="101" t="s">
        <v>1370</v>
      </c>
      <c r="K261" s="67">
        <v>113.076944444444</v>
      </c>
      <c r="L261" s="67">
        <v>36.2872222222222</v>
      </c>
      <c r="M261" s="68" t="s">
        <v>1371</v>
      </c>
      <c r="N261" s="54" t="s">
        <v>52</v>
      </c>
      <c r="O261" s="51" t="s">
        <v>1372</v>
      </c>
      <c r="P261" s="50">
        <v>4</v>
      </c>
      <c r="Q261" s="51" t="s">
        <v>206</v>
      </c>
      <c r="R261" s="50">
        <v>5</v>
      </c>
      <c r="S261" s="51" t="s">
        <v>206</v>
      </c>
      <c r="T261" s="51" t="s">
        <v>128</v>
      </c>
      <c r="U261" s="50">
        <v>2.4</v>
      </c>
      <c r="V261" s="51" t="s">
        <v>130</v>
      </c>
      <c r="W261" s="75">
        <v>0.75</v>
      </c>
      <c r="X261" s="75"/>
      <c r="Y261" s="75"/>
      <c r="Z261" s="75">
        <v>0</v>
      </c>
      <c r="AA261" s="85" t="s">
        <v>131</v>
      </c>
      <c r="AB261" s="75"/>
      <c r="AC261" s="75">
        <f t="shared" ref="AC261:AE261" si="264">W261</f>
        <v>0.75</v>
      </c>
      <c r="AD261" s="75">
        <f t="shared" si="264"/>
        <v>0</v>
      </c>
      <c r="AE261" s="75">
        <f t="shared" si="264"/>
        <v>0</v>
      </c>
      <c r="AF261" s="75">
        <f t="shared" si="250"/>
        <v>0</v>
      </c>
      <c r="AG261" s="85" t="s">
        <v>1334</v>
      </c>
      <c r="AH261" s="75"/>
      <c r="AI261" s="75">
        <f t="shared" ref="AI261:AK261" si="265">AC261</f>
        <v>0.75</v>
      </c>
      <c r="AJ261" s="75">
        <f t="shared" si="265"/>
        <v>0</v>
      </c>
      <c r="AK261" s="75">
        <f t="shared" si="265"/>
        <v>0</v>
      </c>
      <c r="AL261" s="75">
        <f t="shared" si="251"/>
        <v>0</v>
      </c>
      <c r="AM261" s="85" t="s">
        <v>1335</v>
      </c>
      <c r="AN261" s="75"/>
      <c r="AO261" s="75">
        <f t="shared" ref="AO261:AQ261" si="266">AI261</f>
        <v>0.75</v>
      </c>
      <c r="AP261" s="75">
        <f t="shared" si="266"/>
        <v>0</v>
      </c>
      <c r="AQ261" s="75">
        <f t="shared" si="266"/>
        <v>0</v>
      </c>
    </row>
    <row r="262" s="28" customFormat="1" ht="60" customHeight="1" spans="1:43">
      <c r="A262" s="50">
        <v>208</v>
      </c>
      <c r="B262" s="50">
        <v>2018</v>
      </c>
      <c r="C262" s="101" t="s">
        <v>1373</v>
      </c>
      <c r="D262" s="92" t="s">
        <v>44</v>
      </c>
      <c r="E262" s="223" t="s">
        <v>747</v>
      </c>
      <c r="F262" s="101" t="s">
        <v>1374</v>
      </c>
      <c r="G262" s="54" t="s">
        <v>120</v>
      </c>
      <c r="H262" s="54" t="s">
        <v>47</v>
      </c>
      <c r="I262" s="51" t="s">
        <v>52</v>
      </c>
      <c r="J262" s="101" t="s">
        <v>1375</v>
      </c>
      <c r="K262" s="67">
        <v>113.102173</v>
      </c>
      <c r="L262" s="67">
        <v>36.337585</v>
      </c>
      <c r="M262" s="68" t="s">
        <v>1376</v>
      </c>
      <c r="N262" s="54" t="s">
        <v>52</v>
      </c>
      <c r="O262" s="54" t="s">
        <v>527</v>
      </c>
      <c r="P262" s="50">
        <v>19</v>
      </c>
      <c r="Q262" s="51" t="s">
        <v>206</v>
      </c>
      <c r="R262" s="50">
        <v>30</v>
      </c>
      <c r="S262" s="51" t="s">
        <v>206</v>
      </c>
      <c r="T262" s="51" t="s">
        <v>128</v>
      </c>
      <c r="U262" s="50">
        <v>30</v>
      </c>
      <c r="V262" s="51" t="s">
        <v>130</v>
      </c>
      <c r="W262" s="75">
        <v>13.55</v>
      </c>
      <c r="X262" s="75"/>
      <c r="Y262" s="75"/>
      <c r="Z262" s="75">
        <v>0</v>
      </c>
      <c r="AA262" s="85" t="s">
        <v>131</v>
      </c>
      <c r="AB262" s="75"/>
      <c r="AC262" s="75">
        <f t="shared" ref="AC262:AE262" si="267">W262</f>
        <v>13.55</v>
      </c>
      <c r="AD262" s="75">
        <f t="shared" si="267"/>
        <v>0</v>
      </c>
      <c r="AE262" s="75">
        <f t="shared" si="267"/>
        <v>0</v>
      </c>
      <c r="AF262" s="75">
        <f t="shared" si="250"/>
        <v>0</v>
      </c>
      <c r="AG262" s="85" t="s">
        <v>1334</v>
      </c>
      <c r="AH262" s="75"/>
      <c r="AI262" s="75">
        <f t="shared" ref="AI262:AK262" si="268">AC262</f>
        <v>13.55</v>
      </c>
      <c r="AJ262" s="75">
        <f t="shared" si="268"/>
        <v>0</v>
      </c>
      <c r="AK262" s="75">
        <f t="shared" si="268"/>
        <v>0</v>
      </c>
      <c r="AL262" s="75">
        <f t="shared" si="251"/>
        <v>0</v>
      </c>
      <c r="AM262" s="85" t="s">
        <v>1335</v>
      </c>
      <c r="AN262" s="75"/>
      <c r="AO262" s="75">
        <f t="shared" ref="AO262:AQ262" si="269">AI262</f>
        <v>13.55</v>
      </c>
      <c r="AP262" s="75">
        <f t="shared" si="269"/>
        <v>0</v>
      </c>
      <c r="AQ262" s="75">
        <f t="shared" si="269"/>
        <v>0</v>
      </c>
    </row>
    <row r="263" s="27" customFormat="1" ht="60" customHeight="1" spans="1:43">
      <c r="A263" s="45">
        <v>209</v>
      </c>
      <c r="B263" s="45">
        <v>2018</v>
      </c>
      <c r="C263" s="100" t="s">
        <v>1377</v>
      </c>
      <c r="D263" s="92" t="s">
        <v>44</v>
      </c>
      <c r="E263" s="222" t="s">
        <v>747</v>
      </c>
      <c r="F263" s="100" t="s">
        <v>1378</v>
      </c>
      <c r="G263" s="47" t="s">
        <v>1185</v>
      </c>
      <c r="H263" s="47" t="s">
        <v>1185</v>
      </c>
      <c r="I263" s="49" t="s">
        <v>52</v>
      </c>
      <c r="J263" s="100" t="s">
        <v>1379</v>
      </c>
      <c r="K263" s="66">
        <v>113.056666666667</v>
      </c>
      <c r="L263" s="66">
        <v>36.2111111111111</v>
      </c>
      <c r="M263" s="59" t="s">
        <v>1380</v>
      </c>
      <c r="N263" s="47" t="s">
        <v>52</v>
      </c>
      <c r="O263" s="47" t="s">
        <v>1381</v>
      </c>
      <c r="P263" s="45">
        <v>227</v>
      </c>
      <c r="Q263" s="49" t="s">
        <v>728</v>
      </c>
      <c r="R263" s="45">
        <v>300</v>
      </c>
      <c r="S263" s="49" t="s">
        <v>728</v>
      </c>
      <c r="T263" s="49" t="s">
        <v>128</v>
      </c>
      <c r="U263" s="45">
        <v>3</v>
      </c>
      <c r="V263" s="49" t="s">
        <v>170</v>
      </c>
      <c r="W263" s="74">
        <v>0</v>
      </c>
      <c r="X263" s="74"/>
      <c r="Y263" s="74"/>
      <c r="Z263" s="45">
        <v>0.024</v>
      </c>
      <c r="AA263" s="74" t="s">
        <v>1189</v>
      </c>
      <c r="AB263" s="74">
        <v>0</v>
      </c>
      <c r="AC263" s="74">
        <f t="shared" ref="AC263:AE263" si="270">W263</f>
        <v>0</v>
      </c>
      <c r="AD263" s="74">
        <f t="shared" si="270"/>
        <v>0</v>
      </c>
      <c r="AE263" s="74">
        <f t="shared" si="270"/>
        <v>0</v>
      </c>
      <c r="AF263" s="74">
        <f t="shared" si="250"/>
        <v>0.024</v>
      </c>
      <c r="AG263" s="74" t="s">
        <v>1190</v>
      </c>
      <c r="AH263" s="74">
        <v>0</v>
      </c>
      <c r="AI263" s="74">
        <f t="shared" ref="AI263:AK263" si="271">AC263</f>
        <v>0</v>
      </c>
      <c r="AJ263" s="74">
        <f t="shared" si="271"/>
        <v>0</v>
      </c>
      <c r="AK263" s="74">
        <f t="shared" si="271"/>
        <v>0</v>
      </c>
      <c r="AL263" s="74">
        <f t="shared" si="251"/>
        <v>0.024</v>
      </c>
      <c r="AM263" s="74" t="s">
        <v>1197</v>
      </c>
      <c r="AN263" s="74">
        <v>0</v>
      </c>
      <c r="AO263" s="74">
        <f t="shared" ref="AO263:AQ263" si="272">AI263</f>
        <v>0</v>
      </c>
      <c r="AP263" s="74">
        <f t="shared" si="272"/>
        <v>0</v>
      </c>
      <c r="AQ263" s="74">
        <f t="shared" si="272"/>
        <v>0</v>
      </c>
    </row>
    <row r="264" s="28" customFormat="1" ht="60" customHeight="1" spans="1:43">
      <c r="A264" s="50">
        <v>210</v>
      </c>
      <c r="B264" s="50">
        <v>2018</v>
      </c>
      <c r="C264" s="101" t="s">
        <v>1382</v>
      </c>
      <c r="D264" s="92" t="s">
        <v>44</v>
      </c>
      <c r="E264" s="223" t="s">
        <v>747</v>
      </c>
      <c r="F264" s="101" t="s">
        <v>1383</v>
      </c>
      <c r="G264" s="54" t="s">
        <v>120</v>
      </c>
      <c r="H264" s="54" t="s">
        <v>47</v>
      </c>
      <c r="I264" s="51" t="s">
        <v>52</v>
      </c>
      <c r="J264" s="101" t="s">
        <v>1384</v>
      </c>
      <c r="K264" s="67">
        <v>113.105833333333</v>
      </c>
      <c r="L264" s="67">
        <v>36.2722222222222</v>
      </c>
      <c r="M264" s="68" t="s">
        <v>1376</v>
      </c>
      <c r="N264" s="54" t="s">
        <v>52</v>
      </c>
      <c r="O264" s="51" t="s">
        <v>380</v>
      </c>
      <c r="P264" s="50">
        <v>15</v>
      </c>
      <c r="Q264" s="51" t="s">
        <v>206</v>
      </c>
      <c r="R264" s="50">
        <v>15</v>
      </c>
      <c r="S264" s="51" t="s">
        <v>206</v>
      </c>
      <c r="T264" s="51" t="s">
        <v>128</v>
      </c>
      <c r="U264" s="50">
        <v>5.5</v>
      </c>
      <c r="V264" s="51" t="s">
        <v>130</v>
      </c>
      <c r="W264" s="75">
        <v>6.8</v>
      </c>
      <c r="X264" s="75"/>
      <c r="Y264" s="75"/>
      <c r="Z264" s="75">
        <v>0</v>
      </c>
      <c r="AA264" s="85" t="s">
        <v>131</v>
      </c>
      <c r="AB264" s="75"/>
      <c r="AC264" s="75">
        <f t="shared" ref="AC264:AE264" si="273">W264</f>
        <v>6.8</v>
      </c>
      <c r="AD264" s="75">
        <f t="shared" si="273"/>
        <v>0</v>
      </c>
      <c r="AE264" s="75">
        <f t="shared" si="273"/>
        <v>0</v>
      </c>
      <c r="AF264" s="75">
        <f t="shared" si="250"/>
        <v>0</v>
      </c>
      <c r="AG264" s="85" t="s">
        <v>1334</v>
      </c>
      <c r="AH264" s="75"/>
      <c r="AI264" s="75">
        <f t="shared" ref="AI264:AK264" si="274">AC264</f>
        <v>6.8</v>
      </c>
      <c r="AJ264" s="75">
        <f t="shared" si="274"/>
        <v>0</v>
      </c>
      <c r="AK264" s="75">
        <f t="shared" si="274"/>
        <v>0</v>
      </c>
      <c r="AL264" s="75">
        <f t="shared" si="251"/>
        <v>0</v>
      </c>
      <c r="AM264" s="85" t="s">
        <v>1335</v>
      </c>
      <c r="AN264" s="75"/>
      <c r="AO264" s="75">
        <f t="shared" ref="AO264:AQ264" si="275">AI264</f>
        <v>6.8</v>
      </c>
      <c r="AP264" s="75">
        <f t="shared" si="275"/>
        <v>0</v>
      </c>
      <c r="AQ264" s="75">
        <f t="shared" si="275"/>
        <v>0</v>
      </c>
    </row>
    <row r="265" s="28" customFormat="1" ht="60" customHeight="1" spans="1:43">
      <c r="A265" s="50">
        <v>211</v>
      </c>
      <c r="B265" s="50">
        <v>2018</v>
      </c>
      <c r="C265" s="101" t="s">
        <v>1385</v>
      </c>
      <c r="D265" s="92" t="s">
        <v>44</v>
      </c>
      <c r="E265" s="223" t="s">
        <v>747</v>
      </c>
      <c r="F265" s="101" t="s">
        <v>1386</v>
      </c>
      <c r="G265" s="54" t="s">
        <v>88</v>
      </c>
      <c r="H265" s="54" t="s">
        <v>89</v>
      </c>
      <c r="I265" s="51" t="s">
        <v>52</v>
      </c>
      <c r="J265" s="101" t="s">
        <v>1387</v>
      </c>
      <c r="K265" s="67">
        <v>113.11</v>
      </c>
      <c r="L265" s="67">
        <v>36.3263888888889</v>
      </c>
      <c r="M265" s="68" t="s">
        <v>1388</v>
      </c>
      <c r="N265" s="54" t="s">
        <v>52</v>
      </c>
      <c r="O265" s="51" t="s">
        <v>285</v>
      </c>
      <c r="P265" s="50">
        <v>48</v>
      </c>
      <c r="Q265" s="51" t="s">
        <v>224</v>
      </c>
      <c r="R265" s="50">
        <v>50</v>
      </c>
      <c r="S265" s="51" t="s">
        <v>224</v>
      </c>
      <c r="T265" s="51" t="s">
        <v>128</v>
      </c>
      <c r="U265" s="50">
        <v>20</v>
      </c>
      <c r="V265" s="51" t="s">
        <v>130</v>
      </c>
      <c r="W265" s="75">
        <v>0.6</v>
      </c>
      <c r="X265" s="75"/>
      <c r="Y265" s="75"/>
      <c r="Z265" s="75">
        <v>0.7</v>
      </c>
      <c r="AA265" s="85" t="s">
        <v>1389</v>
      </c>
      <c r="AB265" s="75"/>
      <c r="AC265" s="75">
        <v>0</v>
      </c>
      <c r="AD265" s="75"/>
      <c r="AE265" s="75"/>
      <c r="AF265" s="75">
        <f t="shared" si="250"/>
        <v>0.7</v>
      </c>
      <c r="AG265" s="85" t="s">
        <v>1390</v>
      </c>
      <c r="AH265" s="75"/>
      <c r="AI265" s="75">
        <v>0</v>
      </c>
      <c r="AJ265" s="75"/>
      <c r="AK265" s="75"/>
      <c r="AL265" s="75">
        <f t="shared" si="251"/>
        <v>0.7</v>
      </c>
      <c r="AM265" s="85" t="s">
        <v>1391</v>
      </c>
      <c r="AN265" s="75"/>
      <c r="AO265" s="75">
        <v>0</v>
      </c>
      <c r="AP265" s="75"/>
      <c r="AQ265" s="75"/>
    </row>
    <row r="266" s="28" customFormat="1" ht="60" customHeight="1" spans="1:43">
      <c r="A266" s="50">
        <v>212</v>
      </c>
      <c r="B266" s="50">
        <v>2018</v>
      </c>
      <c r="C266" s="53" t="s">
        <v>1392</v>
      </c>
      <c r="D266" s="92" t="s">
        <v>44</v>
      </c>
      <c r="E266" s="223" t="s">
        <v>747</v>
      </c>
      <c r="F266" s="54" t="s">
        <v>1043</v>
      </c>
      <c r="G266" s="54" t="s">
        <v>630</v>
      </c>
      <c r="H266" s="54" t="s">
        <v>630</v>
      </c>
      <c r="I266" s="51" t="s">
        <v>52</v>
      </c>
      <c r="J266" s="54" t="s">
        <v>1393</v>
      </c>
      <c r="K266" s="67">
        <v>113.051111111111</v>
      </c>
      <c r="L266" s="67">
        <v>36.3813888888889</v>
      </c>
      <c r="M266" s="68" t="s">
        <v>1376</v>
      </c>
      <c r="N266" s="54" t="s">
        <v>52</v>
      </c>
      <c r="O266" s="51" t="s">
        <v>633</v>
      </c>
      <c r="P266" s="50">
        <v>12</v>
      </c>
      <c r="Q266" s="51" t="s">
        <v>206</v>
      </c>
      <c r="R266" s="50">
        <v>13.5</v>
      </c>
      <c r="S266" s="51" t="s">
        <v>206</v>
      </c>
      <c r="T266" s="51" t="s">
        <v>128</v>
      </c>
      <c r="U266" s="50">
        <v>50</v>
      </c>
      <c r="V266" s="51" t="s">
        <v>170</v>
      </c>
      <c r="W266" s="75">
        <v>3.95</v>
      </c>
      <c r="X266" s="75"/>
      <c r="Y266" s="75"/>
      <c r="Z266" s="75">
        <v>0</v>
      </c>
      <c r="AA266" s="85" t="s">
        <v>196</v>
      </c>
      <c r="AB266" s="75"/>
      <c r="AC266" s="75">
        <v>3.95</v>
      </c>
      <c r="AD266" s="75"/>
      <c r="AE266" s="75"/>
      <c r="AF266" s="75">
        <v>0</v>
      </c>
      <c r="AG266" s="85" t="s">
        <v>1394</v>
      </c>
      <c r="AH266" s="75"/>
      <c r="AI266" s="75">
        <v>3.95</v>
      </c>
      <c r="AJ266" s="75"/>
      <c r="AK266" s="75"/>
      <c r="AL266" s="75">
        <v>0</v>
      </c>
      <c r="AM266" s="85" t="s">
        <v>1395</v>
      </c>
      <c r="AN266" s="75"/>
      <c r="AO266" s="75">
        <v>3.95</v>
      </c>
      <c r="AP266" s="75"/>
      <c r="AQ266" s="75"/>
    </row>
    <row r="267" s="28" customFormat="1" ht="60" customHeight="1" spans="1:43">
      <c r="A267" s="50">
        <v>213</v>
      </c>
      <c r="B267" s="50">
        <v>2018</v>
      </c>
      <c r="C267" s="53" t="s">
        <v>1396</v>
      </c>
      <c r="D267" s="92" t="s">
        <v>44</v>
      </c>
      <c r="E267" s="223" t="s">
        <v>747</v>
      </c>
      <c r="F267" s="54" t="s">
        <v>1397</v>
      </c>
      <c r="G267" s="54" t="s">
        <v>120</v>
      </c>
      <c r="H267" s="54" t="s">
        <v>47</v>
      </c>
      <c r="I267" s="51" t="s">
        <v>52</v>
      </c>
      <c r="J267" s="54" t="s">
        <v>1398</v>
      </c>
      <c r="K267" s="67">
        <v>113.053611111111</v>
      </c>
      <c r="L267" s="67">
        <v>36.1755555555556</v>
      </c>
      <c r="M267" s="68" t="s">
        <v>1399</v>
      </c>
      <c r="N267" s="54" t="s">
        <v>52</v>
      </c>
      <c r="O267" s="54" t="s">
        <v>1057</v>
      </c>
      <c r="P267" s="50">
        <v>69</v>
      </c>
      <c r="Q267" s="51" t="s">
        <v>541</v>
      </c>
      <c r="R267" s="50">
        <v>100</v>
      </c>
      <c r="S267" s="51" t="s">
        <v>541</v>
      </c>
      <c r="T267" s="51" t="s">
        <v>128</v>
      </c>
      <c r="U267" s="50">
        <v>20</v>
      </c>
      <c r="V267" s="51" t="s">
        <v>130</v>
      </c>
      <c r="W267" s="75">
        <v>0.75</v>
      </c>
      <c r="X267" s="75"/>
      <c r="Y267" s="75"/>
      <c r="Z267" s="75">
        <v>0</v>
      </c>
      <c r="AA267" s="85" t="s">
        <v>131</v>
      </c>
      <c r="AB267" s="75"/>
      <c r="AC267" s="75">
        <f t="shared" ref="AC267:AF267" si="276">W267</f>
        <v>0.75</v>
      </c>
      <c r="AD267" s="75">
        <f t="shared" si="276"/>
        <v>0</v>
      </c>
      <c r="AE267" s="75">
        <f t="shared" si="276"/>
        <v>0</v>
      </c>
      <c r="AF267" s="75">
        <f t="shared" si="276"/>
        <v>0</v>
      </c>
      <c r="AG267" s="85" t="s">
        <v>1334</v>
      </c>
      <c r="AH267" s="75"/>
      <c r="AI267" s="75">
        <f t="shared" ref="AI267:AL267" si="277">AC267</f>
        <v>0.75</v>
      </c>
      <c r="AJ267" s="75">
        <f t="shared" si="277"/>
        <v>0</v>
      </c>
      <c r="AK267" s="75">
        <f t="shared" si="277"/>
        <v>0</v>
      </c>
      <c r="AL267" s="75">
        <f t="shared" si="277"/>
        <v>0</v>
      </c>
      <c r="AM267" s="85" t="s">
        <v>1335</v>
      </c>
      <c r="AN267" s="75"/>
      <c r="AO267" s="75">
        <f>AI267</f>
        <v>0.75</v>
      </c>
      <c r="AP267" s="75">
        <f>AJ267</f>
        <v>0</v>
      </c>
      <c r="AQ267" s="75">
        <f>AK267</f>
        <v>0</v>
      </c>
    </row>
    <row r="268" s="28" customFormat="1" ht="60" customHeight="1" spans="1:43">
      <c r="A268" s="50">
        <v>214</v>
      </c>
      <c r="B268" s="50">
        <v>2018</v>
      </c>
      <c r="C268" s="53" t="s">
        <v>1400</v>
      </c>
      <c r="D268" s="92" t="s">
        <v>44</v>
      </c>
      <c r="E268" s="223" t="s">
        <v>747</v>
      </c>
      <c r="F268" s="51" t="s">
        <v>1401</v>
      </c>
      <c r="G268" s="54" t="s">
        <v>120</v>
      </c>
      <c r="H268" s="54" t="s">
        <v>47</v>
      </c>
      <c r="I268" s="51" t="s">
        <v>52</v>
      </c>
      <c r="J268" s="51" t="s">
        <v>1402</v>
      </c>
      <c r="K268" s="67">
        <v>113.066944444444</v>
      </c>
      <c r="L268" s="67">
        <v>36.2583333333333</v>
      </c>
      <c r="M268" s="68" t="s">
        <v>1399</v>
      </c>
      <c r="N268" s="54" t="s">
        <v>52</v>
      </c>
      <c r="O268" s="51" t="s">
        <v>1403</v>
      </c>
      <c r="P268" s="50">
        <v>8000</v>
      </c>
      <c r="Q268" s="51" t="s">
        <v>1404</v>
      </c>
      <c r="R268" s="50">
        <v>10000</v>
      </c>
      <c r="S268" s="51" t="s">
        <v>1404</v>
      </c>
      <c r="T268" s="51" t="s">
        <v>128</v>
      </c>
      <c r="U268" s="50">
        <v>34</v>
      </c>
      <c r="V268" s="51" t="s">
        <v>170</v>
      </c>
      <c r="W268" s="50">
        <v>0.195</v>
      </c>
      <c r="X268" s="75"/>
      <c r="Y268" s="75"/>
      <c r="Z268" s="50">
        <v>0</v>
      </c>
      <c r="AA268" s="85" t="s">
        <v>131</v>
      </c>
      <c r="AB268" s="75"/>
      <c r="AC268" s="75">
        <f t="shared" ref="AC268:AF268" si="278">W268</f>
        <v>0.195</v>
      </c>
      <c r="AD268" s="75">
        <f t="shared" si="278"/>
        <v>0</v>
      </c>
      <c r="AE268" s="75">
        <f t="shared" si="278"/>
        <v>0</v>
      </c>
      <c r="AF268" s="75">
        <f t="shared" si="278"/>
        <v>0</v>
      </c>
      <c r="AG268" s="85" t="s">
        <v>1334</v>
      </c>
      <c r="AH268" s="75"/>
      <c r="AI268" s="75">
        <f t="shared" ref="AI268:AL268" si="279">AC268</f>
        <v>0.195</v>
      </c>
      <c r="AJ268" s="75">
        <f t="shared" si="279"/>
        <v>0</v>
      </c>
      <c r="AK268" s="75">
        <f t="shared" si="279"/>
        <v>0</v>
      </c>
      <c r="AL268" s="75">
        <f t="shared" si="279"/>
        <v>0</v>
      </c>
      <c r="AM268" s="85" t="s">
        <v>1335</v>
      </c>
      <c r="AN268" s="75"/>
      <c r="AO268" s="75">
        <f>AI268</f>
        <v>0.195</v>
      </c>
      <c r="AP268" s="75">
        <f>AJ268</f>
        <v>0</v>
      </c>
      <c r="AQ268" s="75">
        <f>AK268</f>
        <v>0</v>
      </c>
    </row>
    <row r="269" s="29" customFormat="1" ht="60" customHeight="1" spans="1:43">
      <c r="A269" s="50">
        <v>215</v>
      </c>
      <c r="B269" s="50">
        <v>2018</v>
      </c>
      <c r="C269" s="51" t="s">
        <v>1405</v>
      </c>
      <c r="D269" s="92" t="s">
        <v>44</v>
      </c>
      <c r="E269" s="223" t="s">
        <v>747</v>
      </c>
      <c r="F269" s="51" t="s">
        <v>777</v>
      </c>
      <c r="G269" s="54" t="s">
        <v>120</v>
      </c>
      <c r="H269" s="54" t="s">
        <v>47</v>
      </c>
      <c r="I269" s="51" t="s">
        <v>52</v>
      </c>
      <c r="J269" s="51" t="s">
        <v>1406</v>
      </c>
      <c r="K269" s="67">
        <v>113.063333333333</v>
      </c>
      <c r="L269" s="67">
        <v>36.4033333333333</v>
      </c>
      <c r="M269" s="68" t="s">
        <v>1399</v>
      </c>
      <c r="N269" s="54" t="s">
        <v>52</v>
      </c>
      <c r="O269" s="51" t="s">
        <v>1407</v>
      </c>
      <c r="P269" s="50" t="s">
        <v>1408</v>
      </c>
      <c r="Q269" s="51" t="s">
        <v>494</v>
      </c>
      <c r="R269" s="50">
        <v>30</v>
      </c>
      <c r="S269" s="51" t="s">
        <v>494</v>
      </c>
      <c r="T269" s="51" t="s">
        <v>158</v>
      </c>
      <c r="U269" s="50">
        <v>0</v>
      </c>
      <c r="V269" s="51" t="s">
        <v>94</v>
      </c>
      <c r="W269" s="75">
        <v>2.9</v>
      </c>
      <c r="X269" s="75"/>
      <c r="Y269" s="75"/>
      <c r="Z269" s="75">
        <v>0</v>
      </c>
      <c r="AA269" s="85" t="s">
        <v>131</v>
      </c>
      <c r="AB269" s="75"/>
      <c r="AC269" s="75">
        <f t="shared" ref="AC269:AF269" si="280">W269</f>
        <v>2.9</v>
      </c>
      <c r="AD269" s="75">
        <f t="shared" si="280"/>
        <v>0</v>
      </c>
      <c r="AE269" s="75">
        <f t="shared" si="280"/>
        <v>0</v>
      </c>
      <c r="AF269" s="75">
        <f t="shared" si="280"/>
        <v>0</v>
      </c>
      <c r="AG269" s="85" t="s">
        <v>1334</v>
      </c>
      <c r="AH269" s="75"/>
      <c r="AI269" s="75">
        <f t="shared" ref="AI269:AL269" si="281">AC269</f>
        <v>2.9</v>
      </c>
      <c r="AJ269" s="75">
        <f t="shared" si="281"/>
        <v>0</v>
      </c>
      <c r="AK269" s="75">
        <f t="shared" si="281"/>
        <v>0</v>
      </c>
      <c r="AL269" s="75">
        <f t="shared" si="281"/>
        <v>0</v>
      </c>
      <c r="AM269" s="85" t="s">
        <v>1335</v>
      </c>
      <c r="AN269" s="75"/>
      <c r="AO269" s="75">
        <f>AI269</f>
        <v>2.9</v>
      </c>
      <c r="AP269" s="75">
        <f>AJ269</f>
        <v>0</v>
      </c>
      <c r="AQ269" s="75">
        <f>AK269</f>
        <v>0</v>
      </c>
    </row>
    <row r="270" s="29" customFormat="1" ht="60" customHeight="1" spans="1:43">
      <c r="A270" s="50">
        <v>216</v>
      </c>
      <c r="B270" s="50">
        <v>2018</v>
      </c>
      <c r="C270" s="53" t="s">
        <v>1409</v>
      </c>
      <c r="D270" s="92" t="s">
        <v>44</v>
      </c>
      <c r="E270" s="223" t="s">
        <v>747</v>
      </c>
      <c r="F270" s="51" t="s">
        <v>1410</v>
      </c>
      <c r="G270" s="54" t="s">
        <v>120</v>
      </c>
      <c r="H270" s="54" t="s">
        <v>47</v>
      </c>
      <c r="I270" s="51" t="s">
        <v>52</v>
      </c>
      <c r="J270" s="54" t="s">
        <v>1411</v>
      </c>
      <c r="K270" s="67">
        <v>113.011944444444</v>
      </c>
      <c r="L270" s="67">
        <v>36.4544444444444</v>
      </c>
      <c r="M270" s="68" t="s">
        <v>1412</v>
      </c>
      <c r="N270" s="54" t="s">
        <v>52</v>
      </c>
      <c r="O270" s="54" t="s">
        <v>1413</v>
      </c>
      <c r="P270" s="50">
        <v>1</v>
      </c>
      <c r="Q270" s="51" t="s">
        <v>206</v>
      </c>
      <c r="R270" s="50">
        <v>1</v>
      </c>
      <c r="S270" s="51" t="s">
        <v>206</v>
      </c>
      <c r="T270" s="51" t="s">
        <v>128</v>
      </c>
      <c r="U270" s="50">
        <v>15</v>
      </c>
      <c r="V270" s="51" t="s">
        <v>170</v>
      </c>
      <c r="W270" s="75">
        <v>1.35</v>
      </c>
      <c r="X270" s="75"/>
      <c r="Y270" s="75"/>
      <c r="Z270" s="75">
        <v>0</v>
      </c>
      <c r="AA270" s="85" t="s">
        <v>131</v>
      </c>
      <c r="AB270" s="75"/>
      <c r="AC270" s="75">
        <f t="shared" ref="AC270:AF270" si="282">W270</f>
        <v>1.35</v>
      </c>
      <c r="AD270" s="75">
        <f t="shared" si="282"/>
        <v>0</v>
      </c>
      <c r="AE270" s="75">
        <f t="shared" si="282"/>
        <v>0</v>
      </c>
      <c r="AF270" s="75">
        <f t="shared" si="282"/>
        <v>0</v>
      </c>
      <c r="AG270" s="85" t="s">
        <v>1334</v>
      </c>
      <c r="AH270" s="75"/>
      <c r="AI270" s="75">
        <f t="shared" ref="AI270:AL270" si="283">AC270</f>
        <v>1.35</v>
      </c>
      <c r="AJ270" s="75">
        <f t="shared" si="283"/>
        <v>0</v>
      </c>
      <c r="AK270" s="75">
        <f t="shared" si="283"/>
        <v>0</v>
      </c>
      <c r="AL270" s="75">
        <f t="shared" si="283"/>
        <v>0</v>
      </c>
      <c r="AM270" s="85" t="s">
        <v>1335</v>
      </c>
      <c r="AN270" s="75"/>
      <c r="AO270" s="75">
        <f>AI270</f>
        <v>1.35</v>
      </c>
      <c r="AP270" s="75">
        <f>AJ270</f>
        <v>0</v>
      </c>
      <c r="AQ270" s="75">
        <f>AK270</f>
        <v>0</v>
      </c>
    </row>
    <row r="271" s="30" customFormat="1" ht="60" customHeight="1" spans="1:43">
      <c r="A271" s="45">
        <v>217</v>
      </c>
      <c r="B271" s="45">
        <v>2018</v>
      </c>
      <c r="C271" s="46" t="s">
        <v>1414</v>
      </c>
      <c r="D271" s="92" t="s">
        <v>44</v>
      </c>
      <c r="E271" s="222" t="s">
        <v>747</v>
      </c>
      <c r="F271" s="49" t="s">
        <v>1067</v>
      </c>
      <c r="G271" s="47" t="s">
        <v>88</v>
      </c>
      <c r="H271" s="47" t="s">
        <v>47</v>
      </c>
      <c r="I271" s="49" t="s">
        <v>52</v>
      </c>
      <c r="J271" s="47" t="s">
        <v>1415</v>
      </c>
      <c r="K271" s="66">
        <v>113.079444444444</v>
      </c>
      <c r="L271" s="66">
        <v>36.3322222222222</v>
      </c>
      <c r="M271" s="59" t="s">
        <v>1255</v>
      </c>
      <c r="N271" s="47" t="s">
        <v>52</v>
      </c>
      <c r="O271" s="47" t="s">
        <v>1416</v>
      </c>
      <c r="P271" s="45">
        <v>259</v>
      </c>
      <c r="Q271" s="49" t="s">
        <v>1417</v>
      </c>
      <c r="R271" s="45">
        <v>300</v>
      </c>
      <c r="S271" s="49" t="s">
        <v>1417</v>
      </c>
      <c r="T271" s="49" t="s">
        <v>128</v>
      </c>
      <c r="U271" s="45">
        <v>8</v>
      </c>
      <c r="V271" s="49" t="s">
        <v>170</v>
      </c>
      <c r="W271" s="74">
        <v>0</v>
      </c>
      <c r="X271" s="74"/>
      <c r="Y271" s="74"/>
      <c r="Z271" s="74">
        <v>5.88</v>
      </c>
      <c r="AA271" s="79" t="s">
        <v>1418</v>
      </c>
      <c r="AB271" s="74"/>
      <c r="AC271" s="74">
        <v>0</v>
      </c>
      <c r="AD271" s="74"/>
      <c r="AE271" s="74"/>
      <c r="AF271" s="74">
        <f>Z271</f>
        <v>5.88</v>
      </c>
      <c r="AG271" s="79" t="s">
        <v>1419</v>
      </c>
      <c r="AH271" s="74"/>
      <c r="AI271" s="74">
        <v>0</v>
      </c>
      <c r="AJ271" s="74"/>
      <c r="AK271" s="74"/>
      <c r="AL271" s="74">
        <f>AF271</f>
        <v>5.88</v>
      </c>
      <c r="AM271" s="79" t="s">
        <v>1420</v>
      </c>
      <c r="AN271" s="74"/>
      <c r="AO271" s="74">
        <v>0</v>
      </c>
      <c r="AP271" s="74"/>
      <c r="AQ271" s="74"/>
    </row>
    <row r="272" s="30" customFormat="1" ht="60" customHeight="1" spans="1:43">
      <c r="A272" s="45">
        <v>218</v>
      </c>
      <c r="B272" s="45">
        <v>2018</v>
      </c>
      <c r="C272" s="49" t="s">
        <v>1421</v>
      </c>
      <c r="D272" s="92" t="s">
        <v>44</v>
      </c>
      <c r="E272" s="222" t="s">
        <v>747</v>
      </c>
      <c r="F272" s="49" t="s">
        <v>1142</v>
      </c>
      <c r="G272" s="47" t="s">
        <v>1422</v>
      </c>
      <c r="H272" s="47" t="s">
        <v>1422</v>
      </c>
      <c r="I272" s="49" t="s">
        <v>52</v>
      </c>
      <c r="J272" s="49" t="s">
        <v>1423</v>
      </c>
      <c r="K272" s="66">
        <v>113.129722222222</v>
      </c>
      <c r="L272" s="66">
        <v>36.2919444444444</v>
      </c>
      <c r="M272" s="59" t="s">
        <v>1424</v>
      </c>
      <c r="N272" s="47" t="s">
        <v>52</v>
      </c>
      <c r="O272" s="49" t="s">
        <v>1425</v>
      </c>
      <c r="P272" s="45">
        <v>1.5</v>
      </c>
      <c r="Q272" s="49" t="s">
        <v>1426</v>
      </c>
      <c r="R272" s="45">
        <v>1.5</v>
      </c>
      <c r="S272" s="49" t="s">
        <v>1426</v>
      </c>
      <c r="T272" s="49" t="s">
        <v>128</v>
      </c>
      <c r="U272" s="45">
        <v>120</v>
      </c>
      <c r="V272" s="49" t="s">
        <v>170</v>
      </c>
      <c r="W272" s="74">
        <v>1.7</v>
      </c>
      <c r="X272" s="74"/>
      <c r="Y272" s="74"/>
      <c r="Z272" s="74">
        <v>0</v>
      </c>
      <c r="AA272" s="79" t="s">
        <v>131</v>
      </c>
      <c r="AB272" s="74"/>
      <c r="AC272" s="74">
        <v>1.7</v>
      </c>
      <c r="AD272" s="74"/>
      <c r="AE272" s="74"/>
      <c r="AF272" s="74">
        <v>0</v>
      </c>
      <c r="AG272" s="79" t="s">
        <v>132</v>
      </c>
      <c r="AH272" s="74"/>
      <c r="AI272" s="74">
        <v>1.7</v>
      </c>
      <c r="AJ272" s="74"/>
      <c r="AK272" s="74"/>
      <c r="AL272" s="74">
        <v>0</v>
      </c>
      <c r="AM272" s="79" t="s">
        <v>812</v>
      </c>
      <c r="AN272" s="74"/>
      <c r="AO272" s="74">
        <v>1.7</v>
      </c>
      <c r="AP272" s="74"/>
      <c r="AQ272" s="74"/>
    </row>
    <row r="273" s="30" customFormat="1" ht="60" customHeight="1" spans="1:43">
      <c r="A273" s="45">
        <v>219</v>
      </c>
      <c r="B273" s="45">
        <v>2018</v>
      </c>
      <c r="C273" s="46" t="s">
        <v>1427</v>
      </c>
      <c r="D273" s="92" t="s">
        <v>44</v>
      </c>
      <c r="E273" s="222" t="s">
        <v>747</v>
      </c>
      <c r="F273" s="49" t="s">
        <v>1131</v>
      </c>
      <c r="G273" s="47" t="s">
        <v>1342</v>
      </c>
      <c r="H273" s="47" t="s">
        <v>1343</v>
      </c>
      <c r="I273" s="49" t="s">
        <v>52</v>
      </c>
      <c r="J273" s="47" t="s">
        <v>1428</v>
      </c>
      <c r="K273" s="59" t="s">
        <v>1429</v>
      </c>
      <c r="L273" s="59" t="s">
        <v>1430</v>
      </c>
      <c r="M273" s="59" t="s">
        <v>1431</v>
      </c>
      <c r="N273" s="47" t="s">
        <v>52</v>
      </c>
      <c r="O273" s="47" t="s">
        <v>1432</v>
      </c>
      <c r="P273" s="45">
        <v>60</v>
      </c>
      <c r="Q273" s="49" t="s">
        <v>1433</v>
      </c>
      <c r="R273" s="45">
        <v>80</v>
      </c>
      <c r="S273" s="49" t="s">
        <v>1433</v>
      </c>
      <c r="T273" s="49" t="s">
        <v>128</v>
      </c>
      <c r="U273" s="45">
        <v>36</v>
      </c>
      <c r="V273" s="49" t="s">
        <v>170</v>
      </c>
      <c r="W273" s="74"/>
      <c r="X273" s="74"/>
      <c r="Y273" s="74"/>
      <c r="Z273" s="74">
        <v>0.89</v>
      </c>
      <c r="AA273" s="79" t="s">
        <v>1434</v>
      </c>
      <c r="AB273" s="74"/>
      <c r="AC273" s="74"/>
      <c r="AD273" s="74"/>
      <c r="AE273" s="74"/>
      <c r="AF273" s="74">
        <v>0.89</v>
      </c>
      <c r="AG273" s="79" t="s">
        <v>1435</v>
      </c>
      <c r="AH273" s="74"/>
      <c r="AI273" s="74"/>
      <c r="AJ273" s="74"/>
      <c r="AK273" s="74"/>
      <c r="AL273" s="74">
        <v>0.89</v>
      </c>
      <c r="AM273" s="79" t="s">
        <v>1436</v>
      </c>
      <c r="AN273" s="74"/>
      <c r="AO273" s="74"/>
      <c r="AP273" s="74"/>
      <c r="AQ273" s="74"/>
    </row>
    <row r="274" s="30" customFormat="1" ht="60" customHeight="1" spans="1:43">
      <c r="A274" s="45">
        <v>220</v>
      </c>
      <c r="B274" s="45">
        <v>2018</v>
      </c>
      <c r="C274" s="46" t="s">
        <v>1437</v>
      </c>
      <c r="D274" s="92" t="s">
        <v>44</v>
      </c>
      <c r="E274" s="222" t="s">
        <v>747</v>
      </c>
      <c r="F274" s="49" t="s">
        <v>1184</v>
      </c>
      <c r="G274" s="47" t="s">
        <v>175</v>
      </c>
      <c r="H274" s="47" t="s">
        <v>175</v>
      </c>
      <c r="I274" s="49" t="s">
        <v>52</v>
      </c>
      <c r="J274" s="47" t="s">
        <v>1438</v>
      </c>
      <c r="K274" s="45">
        <v>114.2905</v>
      </c>
      <c r="L274" s="45">
        <v>40.093</v>
      </c>
      <c r="M274" s="59" t="s">
        <v>1439</v>
      </c>
      <c r="N274" s="47" t="s">
        <v>52</v>
      </c>
      <c r="O274" s="47" t="s">
        <v>1440</v>
      </c>
      <c r="P274" s="45">
        <v>1000</v>
      </c>
      <c r="Q274" s="49" t="s">
        <v>1441</v>
      </c>
      <c r="R274" s="45">
        <v>5300</v>
      </c>
      <c r="S274" s="49" t="s">
        <v>1441</v>
      </c>
      <c r="T274" s="49" t="s">
        <v>128</v>
      </c>
      <c r="U274" s="45">
        <v>6</v>
      </c>
      <c r="V274" s="49" t="s">
        <v>170</v>
      </c>
      <c r="W274" s="74"/>
      <c r="X274" s="74"/>
      <c r="Y274" s="74"/>
      <c r="Z274" s="74">
        <v>0.04</v>
      </c>
      <c r="AA274" s="79" t="s">
        <v>1442</v>
      </c>
      <c r="AB274" s="45"/>
      <c r="AC274" s="45"/>
      <c r="AD274" s="45"/>
      <c r="AE274" s="45"/>
      <c r="AF274" s="74">
        <v>0.04</v>
      </c>
      <c r="AG274" s="79" t="s">
        <v>1443</v>
      </c>
      <c r="AH274" s="45"/>
      <c r="AI274" s="45"/>
      <c r="AJ274" s="45"/>
      <c r="AK274" s="45"/>
      <c r="AL274" s="74">
        <v>0.04</v>
      </c>
      <c r="AM274" s="79" t="s">
        <v>1444</v>
      </c>
      <c r="AN274" s="45"/>
      <c r="AO274" s="45"/>
      <c r="AP274" s="45"/>
      <c r="AQ274" s="45"/>
    </row>
    <row r="275" s="22" customFormat="1" ht="60" customHeight="1" spans="1:43">
      <c r="A275" s="45">
        <v>221</v>
      </c>
      <c r="B275" s="45">
        <v>2018</v>
      </c>
      <c r="C275" s="46" t="s">
        <v>1445</v>
      </c>
      <c r="D275" s="224" t="s">
        <v>1446</v>
      </c>
      <c r="E275" s="48">
        <v>140426</v>
      </c>
      <c r="F275" s="46" t="s">
        <v>1447</v>
      </c>
      <c r="G275" s="47" t="s">
        <v>487</v>
      </c>
      <c r="H275" s="47" t="s">
        <v>488</v>
      </c>
      <c r="I275" s="47" t="s">
        <v>48</v>
      </c>
      <c r="J275" s="47" t="s">
        <v>1448</v>
      </c>
      <c r="K275" s="66">
        <v>113.2214</v>
      </c>
      <c r="L275" s="66">
        <v>36.315</v>
      </c>
      <c r="M275" s="45" t="s">
        <v>1449</v>
      </c>
      <c r="N275" s="47" t="s">
        <v>52</v>
      </c>
      <c r="O275" s="47" t="s">
        <v>1450</v>
      </c>
      <c r="P275" s="59" t="s">
        <v>1451</v>
      </c>
      <c r="Q275" s="47" t="s">
        <v>206</v>
      </c>
      <c r="R275" s="59" t="s">
        <v>1452</v>
      </c>
      <c r="S275" s="47" t="s">
        <v>206</v>
      </c>
      <c r="T275" s="49" t="s">
        <v>505</v>
      </c>
      <c r="U275" s="59" t="s">
        <v>1453</v>
      </c>
      <c r="V275" s="47" t="s">
        <v>206</v>
      </c>
      <c r="W275" s="74">
        <v>6476</v>
      </c>
      <c r="X275" s="74">
        <v>2928</v>
      </c>
      <c r="Y275" s="74">
        <v>1268</v>
      </c>
      <c r="Z275" s="74">
        <v>34</v>
      </c>
      <c r="AA275" s="79" t="s">
        <v>1454</v>
      </c>
      <c r="AB275" s="74"/>
      <c r="AC275" s="74" t="s">
        <v>1455</v>
      </c>
      <c r="AD275" s="74" t="s">
        <v>1456</v>
      </c>
      <c r="AE275" s="74" t="s">
        <v>1457</v>
      </c>
      <c r="AF275" s="74" t="s">
        <v>1458</v>
      </c>
      <c r="AG275" s="79" t="s">
        <v>1459</v>
      </c>
      <c r="AH275" s="74"/>
      <c r="AI275" s="74" t="s">
        <v>1455</v>
      </c>
      <c r="AJ275" s="74" t="s">
        <v>1456</v>
      </c>
      <c r="AK275" s="74" t="s">
        <v>1457</v>
      </c>
      <c r="AL275" s="74" t="s">
        <v>1458</v>
      </c>
      <c r="AM275" s="79" t="s">
        <v>1460</v>
      </c>
      <c r="AN275" s="74"/>
      <c r="AO275" s="74" t="s">
        <v>1455</v>
      </c>
      <c r="AP275" s="74" t="s">
        <v>1456</v>
      </c>
      <c r="AQ275" s="74" t="s">
        <v>1457</v>
      </c>
    </row>
    <row r="276" s="22" customFormat="1" ht="60" customHeight="1" spans="1:43">
      <c r="A276" s="45">
        <v>221</v>
      </c>
      <c r="B276" s="45">
        <v>2018</v>
      </c>
      <c r="C276" s="46" t="s">
        <v>1445</v>
      </c>
      <c r="D276" s="224" t="s">
        <v>1446</v>
      </c>
      <c r="E276" s="48">
        <v>140426</v>
      </c>
      <c r="F276" s="46" t="s">
        <v>1447</v>
      </c>
      <c r="G276" s="47" t="s">
        <v>487</v>
      </c>
      <c r="H276" s="47" t="s">
        <v>488</v>
      </c>
      <c r="I276" s="47" t="s">
        <v>48</v>
      </c>
      <c r="J276" s="47" t="s">
        <v>1448</v>
      </c>
      <c r="K276" s="66">
        <v>113.2214</v>
      </c>
      <c r="L276" s="66">
        <v>36.315</v>
      </c>
      <c r="M276" s="59" t="s">
        <v>1461</v>
      </c>
      <c r="N276" s="47" t="s">
        <v>52</v>
      </c>
      <c r="O276" s="47" t="s">
        <v>799</v>
      </c>
      <c r="P276" s="59" t="s">
        <v>1462</v>
      </c>
      <c r="Q276" s="47" t="s">
        <v>206</v>
      </c>
      <c r="R276" s="59" t="s">
        <v>1463</v>
      </c>
      <c r="S276" s="47" t="s">
        <v>206</v>
      </c>
      <c r="T276" s="49" t="s">
        <v>517</v>
      </c>
      <c r="U276" s="59" t="s">
        <v>1464</v>
      </c>
      <c r="V276" s="47" t="s">
        <v>1465</v>
      </c>
      <c r="W276" s="74"/>
      <c r="X276" s="74"/>
      <c r="Y276" s="74"/>
      <c r="Z276" s="74"/>
      <c r="AA276" s="74"/>
      <c r="AB276" s="74"/>
      <c r="AC276" s="74"/>
      <c r="AD276" s="74"/>
      <c r="AE276" s="74"/>
      <c r="AF276" s="74"/>
      <c r="AG276" s="74"/>
      <c r="AH276" s="74"/>
      <c r="AI276" s="74"/>
      <c r="AJ276" s="74"/>
      <c r="AK276" s="74"/>
      <c r="AL276" s="74"/>
      <c r="AM276" s="74"/>
      <c r="AN276" s="74"/>
      <c r="AO276" s="74"/>
      <c r="AP276" s="74"/>
      <c r="AQ276" s="74"/>
    </row>
    <row r="277" s="22" customFormat="1" ht="60" customHeight="1" spans="1:43">
      <c r="A277" s="45">
        <v>221</v>
      </c>
      <c r="B277" s="45">
        <v>2018</v>
      </c>
      <c r="C277" s="46" t="s">
        <v>1445</v>
      </c>
      <c r="D277" s="224" t="s">
        <v>1446</v>
      </c>
      <c r="E277" s="48">
        <v>140426</v>
      </c>
      <c r="F277" s="46" t="s">
        <v>1447</v>
      </c>
      <c r="G277" s="47" t="s">
        <v>487</v>
      </c>
      <c r="H277" s="47" t="s">
        <v>488</v>
      </c>
      <c r="I277" s="47" t="s">
        <v>48</v>
      </c>
      <c r="J277" s="47" t="s">
        <v>1448</v>
      </c>
      <c r="K277" s="66">
        <v>113.2214</v>
      </c>
      <c r="L277" s="66">
        <v>36.315</v>
      </c>
      <c r="M277" s="59" t="s">
        <v>1466</v>
      </c>
      <c r="N277" s="47" t="s">
        <v>52</v>
      </c>
      <c r="O277" s="47" t="s">
        <v>851</v>
      </c>
      <c r="P277" s="45">
        <v>45</v>
      </c>
      <c r="Q277" s="47" t="s">
        <v>206</v>
      </c>
      <c r="R277" s="45">
        <v>55</v>
      </c>
      <c r="S277" s="47" t="s">
        <v>206</v>
      </c>
      <c r="T277" s="49" t="s">
        <v>517</v>
      </c>
      <c r="U277" s="45">
        <v>9000</v>
      </c>
      <c r="V277" s="47" t="s">
        <v>1465</v>
      </c>
      <c r="W277" s="74"/>
      <c r="X277" s="74"/>
      <c r="Y277" s="74"/>
      <c r="Z277" s="74"/>
      <c r="AA277" s="74"/>
      <c r="AB277" s="74"/>
      <c r="AC277" s="74"/>
      <c r="AD277" s="74"/>
      <c r="AE277" s="74"/>
      <c r="AF277" s="74"/>
      <c r="AG277" s="74"/>
      <c r="AH277" s="74"/>
      <c r="AI277" s="74"/>
      <c r="AJ277" s="74"/>
      <c r="AK277" s="74"/>
      <c r="AL277" s="74"/>
      <c r="AM277" s="74"/>
      <c r="AN277" s="74"/>
      <c r="AO277" s="74"/>
      <c r="AP277" s="74"/>
      <c r="AQ277" s="74"/>
    </row>
    <row r="278" s="22" customFormat="1" ht="60" customHeight="1" spans="1:43">
      <c r="A278" s="45">
        <v>221</v>
      </c>
      <c r="B278" s="45">
        <v>2018</v>
      </c>
      <c r="C278" s="46" t="s">
        <v>1445</v>
      </c>
      <c r="D278" s="224" t="s">
        <v>1446</v>
      </c>
      <c r="E278" s="48">
        <v>140426</v>
      </c>
      <c r="F278" s="46" t="s">
        <v>1447</v>
      </c>
      <c r="G278" s="47" t="s">
        <v>487</v>
      </c>
      <c r="H278" s="47" t="s">
        <v>488</v>
      </c>
      <c r="I278" s="47" t="s">
        <v>48</v>
      </c>
      <c r="J278" s="47" t="s">
        <v>1448</v>
      </c>
      <c r="K278" s="66">
        <v>113.2214</v>
      </c>
      <c r="L278" s="66">
        <v>36.315</v>
      </c>
      <c r="M278" s="59" t="s">
        <v>1467</v>
      </c>
      <c r="N278" s="47" t="s">
        <v>52</v>
      </c>
      <c r="O278" s="47" t="s">
        <v>811</v>
      </c>
      <c r="P278" s="45">
        <v>82</v>
      </c>
      <c r="Q278" s="47" t="s">
        <v>206</v>
      </c>
      <c r="R278" s="45">
        <v>150</v>
      </c>
      <c r="S278" s="47" t="s">
        <v>206</v>
      </c>
      <c r="T278" s="49" t="s">
        <v>128</v>
      </c>
      <c r="U278" s="45">
        <v>4800</v>
      </c>
      <c r="V278" s="49" t="s">
        <v>130</v>
      </c>
      <c r="W278" s="74"/>
      <c r="X278" s="74"/>
      <c r="Y278" s="74"/>
      <c r="Z278" s="74"/>
      <c r="AA278" s="74"/>
      <c r="AB278" s="74"/>
      <c r="AC278" s="74"/>
      <c r="AD278" s="74"/>
      <c r="AE278" s="74"/>
      <c r="AF278" s="74"/>
      <c r="AG278" s="74"/>
      <c r="AH278" s="74"/>
      <c r="AI278" s="74"/>
      <c r="AJ278" s="74"/>
      <c r="AK278" s="74"/>
      <c r="AL278" s="74"/>
      <c r="AM278" s="74"/>
      <c r="AN278" s="74"/>
      <c r="AO278" s="74"/>
      <c r="AP278" s="74"/>
      <c r="AQ278" s="74"/>
    </row>
    <row r="279" s="22" customFormat="1" ht="60" customHeight="1" spans="1:43">
      <c r="A279" s="45">
        <v>221</v>
      </c>
      <c r="B279" s="45">
        <v>2018</v>
      </c>
      <c r="C279" s="46" t="s">
        <v>1445</v>
      </c>
      <c r="D279" s="224" t="s">
        <v>1446</v>
      </c>
      <c r="E279" s="48">
        <v>140426</v>
      </c>
      <c r="F279" s="46" t="s">
        <v>1447</v>
      </c>
      <c r="G279" s="47" t="s">
        <v>487</v>
      </c>
      <c r="H279" s="47" t="s">
        <v>488</v>
      </c>
      <c r="I279" s="47" t="s">
        <v>48</v>
      </c>
      <c r="J279" s="47" t="s">
        <v>1448</v>
      </c>
      <c r="K279" s="66">
        <v>113.2214</v>
      </c>
      <c r="L279" s="66">
        <v>36.315</v>
      </c>
      <c r="M279" s="59" t="s">
        <v>1468</v>
      </c>
      <c r="N279" s="47" t="s">
        <v>52</v>
      </c>
      <c r="O279" s="47" t="s">
        <v>1469</v>
      </c>
      <c r="P279" s="45">
        <v>82</v>
      </c>
      <c r="Q279" s="47" t="s">
        <v>206</v>
      </c>
      <c r="R279" s="45">
        <v>150</v>
      </c>
      <c r="S279" s="47" t="s">
        <v>206</v>
      </c>
      <c r="T279" s="49" t="s">
        <v>517</v>
      </c>
      <c r="U279" s="45">
        <v>17160</v>
      </c>
      <c r="V279" s="49" t="s">
        <v>1465</v>
      </c>
      <c r="W279" s="74"/>
      <c r="X279" s="74"/>
      <c r="Y279" s="74"/>
      <c r="Z279" s="74"/>
      <c r="AA279" s="74"/>
      <c r="AB279" s="74"/>
      <c r="AC279" s="74"/>
      <c r="AD279" s="74"/>
      <c r="AE279" s="74"/>
      <c r="AF279" s="74"/>
      <c r="AG279" s="74"/>
      <c r="AH279" s="74"/>
      <c r="AI279" s="74"/>
      <c r="AJ279" s="74"/>
      <c r="AK279" s="74"/>
      <c r="AL279" s="74"/>
      <c r="AM279" s="74"/>
      <c r="AN279" s="74"/>
      <c r="AO279" s="74"/>
      <c r="AP279" s="74"/>
      <c r="AQ279" s="74"/>
    </row>
    <row r="280" s="21" customFormat="1" ht="60" customHeight="1" spans="1:43">
      <c r="A280" s="45">
        <v>222</v>
      </c>
      <c r="B280" s="45">
        <v>2018</v>
      </c>
      <c r="C280" s="46" t="s">
        <v>1470</v>
      </c>
      <c r="D280" s="224" t="s">
        <v>1446</v>
      </c>
      <c r="E280" s="48">
        <v>140426</v>
      </c>
      <c r="F280" s="46" t="s">
        <v>1471</v>
      </c>
      <c r="G280" s="47" t="s">
        <v>120</v>
      </c>
      <c r="H280" s="47" t="s">
        <v>1472</v>
      </c>
      <c r="I280" s="47" t="s">
        <v>48</v>
      </c>
      <c r="J280" s="47" t="s">
        <v>1473</v>
      </c>
      <c r="K280" s="66">
        <v>113.2119</v>
      </c>
      <c r="L280" s="66">
        <v>36.2811</v>
      </c>
      <c r="M280" s="47" t="s">
        <v>1474</v>
      </c>
      <c r="N280" s="47" t="s">
        <v>52</v>
      </c>
      <c r="O280" s="47" t="s">
        <v>1475</v>
      </c>
      <c r="P280" s="45">
        <v>720</v>
      </c>
      <c r="Q280" s="49" t="s">
        <v>1476</v>
      </c>
      <c r="R280" s="45">
        <v>720</v>
      </c>
      <c r="S280" s="49" t="s">
        <v>1476</v>
      </c>
      <c r="T280" s="49" t="s">
        <v>1477</v>
      </c>
      <c r="U280" s="45">
        <v>34820</v>
      </c>
      <c r="V280" s="49" t="s">
        <v>1465</v>
      </c>
      <c r="W280" s="74">
        <v>49.42</v>
      </c>
      <c r="X280" s="74">
        <v>3505.24</v>
      </c>
      <c r="Y280" s="74">
        <v>3838.27</v>
      </c>
      <c r="Z280" s="74">
        <v>4726.67</v>
      </c>
      <c r="AA280" s="79" t="s">
        <v>1478</v>
      </c>
      <c r="AB280" s="74"/>
      <c r="AC280" s="74">
        <f>W280*0.85</f>
        <v>42.007</v>
      </c>
      <c r="AD280" s="74">
        <f>X280*0.85</f>
        <v>2979.454</v>
      </c>
      <c r="AE280" s="74">
        <f>Y280*0.85</f>
        <v>3262.5295</v>
      </c>
      <c r="AF280" s="74">
        <f>Z280*0.85</f>
        <v>4017.6695</v>
      </c>
      <c r="AG280" s="79" t="s">
        <v>1479</v>
      </c>
      <c r="AH280" s="74"/>
      <c r="AI280" s="74">
        <f t="shared" ref="AI280:AL282" si="284">AC280</f>
        <v>42.007</v>
      </c>
      <c r="AJ280" s="74">
        <f t="shared" si="284"/>
        <v>2979.454</v>
      </c>
      <c r="AK280" s="74">
        <f t="shared" si="284"/>
        <v>3262.5295</v>
      </c>
      <c r="AL280" s="74">
        <f t="shared" si="284"/>
        <v>4017.6695</v>
      </c>
      <c r="AM280" s="79" t="s">
        <v>1480</v>
      </c>
      <c r="AN280" s="74"/>
      <c r="AO280" s="74">
        <f>AI280</f>
        <v>42.007</v>
      </c>
      <c r="AP280" s="74">
        <f t="shared" ref="AP280:AR282" si="285">AJ280</f>
        <v>2979.454</v>
      </c>
      <c r="AQ280" s="74">
        <f t="shared" si="285"/>
        <v>3262.5295</v>
      </c>
    </row>
    <row r="281" s="21" customFormat="1" ht="60" customHeight="1" spans="1:43">
      <c r="A281" s="45">
        <v>223</v>
      </c>
      <c r="B281" s="45">
        <v>2018</v>
      </c>
      <c r="C281" s="46" t="s">
        <v>1481</v>
      </c>
      <c r="D281" s="224" t="s">
        <v>1446</v>
      </c>
      <c r="E281" s="48">
        <v>140426</v>
      </c>
      <c r="F281" s="46" t="s">
        <v>1471</v>
      </c>
      <c r="G281" s="47" t="s">
        <v>487</v>
      </c>
      <c r="H281" s="47" t="s">
        <v>488</v>
      </c>
      <c r="I281" s="47" t="s">
        <v>48</v>
      </c>
      <c r="J281" s="47" t="s">
        <v>1482</v>
      </c>
      <c r="K281" s="66">
        <v>113.2119</v>
      </c>
      <c r="L281" s="66">
        <v>36.2811</v>
      </c>
      <c r="M281" s="59" t="s">
        <v>1483</v>
      </c>
      <c r="N281" s="47" t="s">
        <v>52</v>
      </c>
      <c r="O281" s="47" t="s">
        <v>1450</v>
      </c>
      <c r="P281" s="45">
        <v>12.95</v>
      </c>
      <c r="Q281" s="49" t="s">
        <v>206</v>
      </c>
      <c r="R281" s="45">
        <v>50</v>
      </c>
      <c r="S281" s="49" t="s">
        <v>206</v>
      </c>
      <c r="T281" s="49" t="s">
        <v>505</v>
      </c>
      <c r="U281" s="45">
        <v>2</v>
      </c>
      <c r="V281" s="49" t="s">
        <v>206</v>
      </c>
      <c r="W281" s="74">
        <v>2930.03</v>
      </c>
      <c r="X281" s="74">
        <v>987.52</v>
      </c>
      <c r="Y281" s="74">
        <v>1748.21</v>
      </c>
      <c r="Z281" s="74">
        <v>0</v>
      </c>
      <c r="AA281" s="79" t="s">
        <v>207</v>
      </c>
      <c r="AB281" s="74"/>
      <c r="AC281" s="74">
        <f>W281*1.2</f>
        <v>3516.036</v>
      </c>
      <c r="AD281" s="74">
        <f>X281*1.2</f>
        <v>1185.024</v>
      </c>
      <c r="AE281" s="74">
        <f>Y281*1.2</f>
        <v>2097.852</v>
      </c>
      <c r="AF281" s="74">
        <f>Z281*1.2</f>
        <v>0</v>
      </c>
      <c r="AG281" s="79" t="s">
        <v>208</v>
      </c>
      <c r="AH281" s="74"/>
      <c r="AI281" s="74">
        <f t="shared" si="284"/>
        <v>3516.036</v>
      </c>
      <c r="AJ281" s="74">
        <f t="shared" si="284"/>
        <v>1185.024</v>
      </c>
      <c r="AK281" s="74">
        <f t="shared" si="284"/>
        <v>2097.852</v>
      </c>
      <c r="AL281" s="74">
        <f t="shared" si="284"/>
        <v>0</v>
      </c>
      <c r="AM281" s="79" t="s">
        <v>209</v>
      </c>
      <c r="AN281" s="74"/>
      <c r="AO281" s="74">
        <f>AI281</f>
        <v>3516.036</v>
      </c>
      <c r="AP281" s="74">
        <f t="shared" si="285"/>
        <v>1185.024</v>
      </c>
      <c r="AQ281" s="74">
        <f t="shared" si="285"/>
        <v>2097.852</v>
      </c>
    </row>
    <row r="282" s="22" customFormat="1" ht="60" customHeight="1" spans="1:43">
      <c r="A282" s="45">
        <v>223</v>
      </c>
      <c r="B282" s="45">
        <v>2018</v>
      </c>
      <c r="C282" s="46" t="s">
        <v>1481</v>
      </c>
      <c r="D282" s="224" t="s">
        <v>1446</v>
      </c>
      <c r="E282" s="48">
        <v>140426</v>
      </c>
      <c r="F282" s="46" t="s">
        <v>1471</v>
      </c>
      <c r="G282" s="47" t="s">
        <v>487</v>
      </c>
      <c r="H282" s="47" t="s">
        <v>488</v>
      </c>
      <c r="I282" s="59"/>
      <c r="J282" s="47" t="s">
        <v>1482</v>
      </c>
      <c r="K282" s="66">
        <v>113.355278</v>
      </c>
      <c r="L282" s="66">
        <v>36.469722</v>
      </c>
      <c r="M282" s="59" t="s">
        <v>1484</v>
      </c>
      <c r="N282" s="47" t="s">
        <v>52</v>
      </c>
      <c r="O282" s="47" t="s">
        <v>811</v>
      </c>
      <c r="P282" s="45">
        <v>16.39</v>
      </c>
      <c r="Q282" s="49" t="s">
        <v>206</v>
      </c>
      <c r="R282" s="45">
        <v>50</v>
      </c>
      <c r="S282" s="49" t="s">
        <v>206</v>
      </c>
      <c r="T282" s="49" t="s">
        <v>128</v>
      </c>
      <c r="U282" s="45">
        <v>983</v>
      </c>
      <c r="V282" s="49" t="s">
        <v>130</v>
      </c>
      <c r="W282" s="74">
        <v>157</v>
      </c>
      <c r="X282" s="74">
        <v>0</v>
      </c>
      <c r="Y282" s="74">
        <v>0</v>
      </c>
      <c r="Z282" s="74">
        <v>0</v>
      </c>
      <c r="AA282" s="79" t="s">
        <v>207</v>
      </c>
      <c r="AB282" s="74"/>
      <c r="AC282" s="74">
        <v>0</v>
      </c>
      <c r="AD282" s="74">
        <v>0</v>
      </c>
      <c r="AE282" s="74">
        <v>0</v>
      </c>
      <c r="AF282" s="74">
        <v>0</v>
      </c>
      <c r="AG282" s="79" t="s">
        <v>208</v>
      </c>
      <c r="AH282" s="74"/>
      <c r="AI282" s="74">
        <f>AC282</f>
        <v>0</v>
      </c>
      <c r="AJ282" s="74">
        <f t="shared" si="284"/>
        <v>0</v>
      </c>
      <c r="AK282" s="74">
        <f t="shared" si="284"/>
        <v>0</v>
      </c>
      <c r="AL282" s="74">
        <f t="shared" si="284"/>
        <v>0</v>
      </c>
      <c r="AM282" s="79" t="s">
        <v>209</v>
      </c>
      <c r="AN282" s="74"/>
      <c r="AO282" s="74">
        <f>AI282</f>
        <v>0</v>
      </c>
      <c r="AP282" s="74">
        <f t="shared" si="285"/>
        <v>0</v>
      </c>
      <c r="AQ282" s="74">
        <f t="shared" si="285"/>
        <v>0</v>
      </c>
    </row>
    <row r="283" s="21" customFormat="1" ht="60" customHeight="1" spans="1:43">
      <c r="A283" s="45">
        <v>224</v>
      </c>
      <c r="B283" s="45">
        <v>2018</v>
      </c>
      <c r="C283" s="46" t="s">
        <v>1485</v>
      </c>
      <c r="D283" s="224" t="s">
        <v>1446</v>
      </c>
      <c r="E283" s="48">
        <v>140426</v>
      </c>
      <c r="F283" s="46" t="s">
        <v>1471</v>
      </c>
      <c r="G283" s="47" t="s">
        <v>65</v>
      </c>
      <c r="H283" s="47" t="s">
        <v>65</v>
      </c>
      <c r="I283" s="47" t="s">
        <v>48</v>
      </c>
      <c r="J283" s="47" t="s">
        <v>1486</v>
      </c>
      <c r="K283" s="66">
        <v>113.204</v>
      </c>
      <c r="L283" s="66">
        <v>36.2827</v>
      </c>
      <c r="M283" s="49" t="s">
        <v>1487</v>
      </c>
      <c r="N283" s="47" t="s">
        <v>52</v>
      </c>
      <c r="O283" s="49" t="s">
        <v>1488</v>
      </c>
      <c r="P283" s="45">
        <v>1</v>
      </c>
      <c r="Q283" s="49" t="s">
        <v>206</v>
      </c>
      <c r="R283" s="45">
        <v>3</v>
      </c>
      <c r="S283" s="49" t="s">
        <v>206</v>
      </c>
      <c r="T283" s="49" t="s">
        <v>790</v>
      </c>
      <c r="U283" s="45">
        <v>700</v>
      </c>
      <c r="V283" s="49" t="s">
        <v>94</v>
      </c>
      <c r="W283" s="74">
        <v>13.73</v>
      </c>
      <c r="X283" s="74">
        <v>77.97</v>
      </c>
      <c r="Y283" s="74">
        <v>8.09</v>
      </c>
      <c r="Z283" s="74">
        <v>0</v>
      </c>
      <c r="AA283" s="79" t="s">
        <v>1489</v>
      </c>
      <c r="AB283" s="74"/>
      <c r="AC283" s="74">
        <f>W24601</f>
        <v>0</v>
      </c>
      <c r="AD283" s="74">
        <f>X24601</f>
        <v>0</v>
      </c>
      <c r="AE283" s="74">
        <f>Y24601</f>
        <v>0</v>
      </c>
      <c r="AF283" s="74">
        <f>Z24601</f>
        <v>0</v>
      </c>
      <c r="AG283" s="79" t="s">
        <v>1490</v>
      </c>
      <c r="AH283" s="74"/>
      <c r="AI283" s="74">
        <f>W24601</f>
        <v>0</v>
      </c>
      <c r="AJ283" s="74">
        <f>X24601</f>
        <v>0</v>
      </c>
      <c r="AK283" s="74">
        <f>Y24601</f>
        <v>0</v>
      </c>
      <c r="AL283" s="74">
        <f>Z24601</f>
        <v>0</v>
      </c>
      <c r="AM283" s="79" t="s">
        <v>1491</v>
      </c>
      <c r="AN283" s="74"/>
      <c r="AO283" s="74">
        <f>AC24601</f>
        <v>0</v>
      </c>
      <c r="AP283" s="74">
        <f>AD24601</f>
        <v>0</v>
      </c>
      <c r="AQ283" s="74">
        <f>AE24601</f>
        <v>0</v>
      </c>
    </row>
    <row r="284" s="23" customFormat="1" ht="76" customHeight="1" spans="1:43">
      <c r="A284" s="50">
        <v>225</v>
      </c>
      <c r="B284" s="50">
        <v>2018</v>
      </c>
      <c r="C284" s="53" t="s">
        <v>1492</v>
      </c>
      <c r="D284" s="225" t="s">
        <v>1446</v>
      </c>
      <c r="E284" s="52">
        <v>140426</v>
      </c>
      <c r="F284" s="53" t="s">
        <v>1471</v>
      </c>
      <c r="G284" s="54" t="s">
        <v>648</v>
      </c>
      <c r="H284" s="54" t="s">
        <v>649</v>
      </c>
      <c r="I284" s="68"/>
      <c r="J284" s="54" t="s">
        <v>1493</v>
      </c>
      <c r="K284" s="67">
        <v>113.2225</v>
      </c>
      <c r="L284" s="67">
        <v>36.2855</v>
      </c>
      <c r="M284" s="54" t="s">
        <v>650</v>
      </c>
      <c r="N284" s="54" t="s">
        <v>52</v>
      </c>
      <c r="O284" s="54" t="s">
        <v>505</v>
      </c>
      <c r="P284" s="50">
        <v>27.1</v>
      </c>
      <c r="Q284" s="51" t="s">
        <v>206</v>
      </c>
      <c r="R284" s="50">
        <v>60</v>
      </c>
      <c r="S284" s="51" t="s">
        <v>206</v>
      </c>
      <c r="T284" s="51" t="s">
        <v>651</v>
      </c>
      <c r="U284" s="50">
        <v>35.23</v>
      </c>
      <c r="V284" s="51" t="s">
        <v>206</v>
      </c>
      <c r="W284" s="75">
        <v>54.0370515151512</v>
      </c>
      <c r="X284" s="75">
        <v>785.781818181818</v>
      </c>
      <c r="Y284" s="75">
        <v>1236.87878787879</v>
      </c>
      <c r="Z284" s="75">
        <v>2153.62424242424</v>
      </c>
      <c r="AA284" s="85" t="s">
        <v>830</v>
      </c>
      <c r="AB284" s="75">
        <v>60000</v>
      </c>
      <c r="AC284" s="75">
        <f>W284/2*1.2</f>
        <v>32.4222309090907</v>
      </c>
      <c r="AD284" s="75">
        <f t="shared" ref="AD284:AF285" si="286">X284/2*1.2</f>
        <v>471.469090909091</v>
      </c>
      <c r="AE284" s="75">
        <f t="shared" si="286"/>
        <v>742.127272727274</v>
      </c>
      <c r="AF284" s="75">
        <f t="shared" si="286"/>
        <v>1292.17454545454</v>
      </c>
      <c r="AG284" s="85" t="s">
        <v>831</v>
      </c>
      <c r="AH284" s="75">
        <v>60000</v>
      </c>
      <c r="AI284" s="75">
        <f t="shared" ref="AI284:AL285" si="287">AC284</f>
        <v>32.4222309090907</v>
      </c>
      <c r="AJ284" s="75">
        <f t="shared" si="287"/>
        <v>471.469090909091</v>
      </c>
      <c r="AK284" s="75">
        <f t="shared" si="287"/>
        <v>742.127272727274</v>
      </c>
      <c r="AL284" s="75">
        <f t="shared" si="287"/>
        <v>1292.17454545454</v>
      </c>
      <c r="AM284" s="85" t="s">
        <v>832</v>
      </c>
      <c r="AN284" s="75">
        <v>60000</v>
      </c>
      <c r="AO284" s="75">
        <v>297.044320000002</v>
      </c>
      <c r="AP284" s="75">
        <v>30.8232</v>
      </c>
      <c r="AQ284" s="75">
        <v>970.36</v>
      </c>
    </row>
    <row r="285" s="23" customFormat="1" ht="80" customHeight="1" spans="1:43">
      <c r="A285" s="50">
        <v>226</v>
      </c>
      <c r="B285" s="50">
        <v>2018</v>
      </c>
      <c r="C285" s="53" t="s">
        <v>1494</v>
      </c>
      <c r="D285" s="225" t="s">
        <v>1446</v>
      </c>
      <c r="E285" s="52">
        <v>140426</v>
      </c>
      <c r="F285" s="53" t="s">
        <v>1471</v>
      </c>
      <c r="G285" s="54" t="s">
        <v>648</v>
      </c>
      <c r="H285" s="54" t="s">
        <v>649</v>
      </c>
      <c r="I285" s="68"/>
      <c r="J285" s="54" t="s">
        <v>1495</v>
      </c>
      <c r="K285" s="67">
        <v>113.2046</v>
      </c>
      <c r="L285" s="67">
        <v>36.2859</v>
      </c>
      <c r="M285" s="54" t="s">
        <v>650</v>
      </c>
      <c r="N285" s="54" t="s">
        <v>52</v>
      </c>
      <c r="O285" s="54" t="s">
        <v>505</v>
      </c>
      <c r="P285" s="50">
        <v>28</v>
      </c>
      <c r="Q285" s="51" t="s">
        <v>206</v>
      </c>
      <c r="R285" s="50">
        <v>60</v>
      </c>
      <c r="S285" s="51" t="s">
        <v>206</v>
      </c>
      <c r="T285" s="51" t="s">
        <v>651</v>
      </c>
      <c r="U285" s="50">
        <v>36.4</v>
      </c>
      <c r="V285" s="51" t="s">
        <v>206</v>
      </c>
      <c r="W285" s="75">
        <v>140.436363636364</v>
      </c>
      <c r="X285" s="75">
        <v>91.6666666666667</v>
      </c>
      <c r="Y285" s="75">
        <v>1457.45454545455</v>
      </c>
      <c r="Z285" s="75">
        <v>2512.77575757576</v>
      </c>
      <c r="AA285" s="85" t="s">
        <v>830</v>
      </c>
      <c r="AB285" s="75">
        <v>60000</v>
      </c>
      <c r="AC285" s="75">
        <f>W285/2*1.2</f>
        <v>84.2618181818184</v>
      </c>
      <c r="AD285" s="75">
        <f t="shared" si="286"/>
        <v>55</v>
      </c>
      <c r="AE285" s="75">
        <f t="shared" si="286"/>
        <v>874.47272727273</v>
      </c>
      <c r="AF285" s="75">
        <f t="shared" si="286"/>
        <v>1507.66545454546</v>
      </c>
      <c r="AG285" s="85" t="s">
        <v>831</v>
      </c>
      <c r="AH285" s="75">
        <v>60000</v>
      </c>
      <c r="AI285" s="75">
        <f t="shared" si="287"/>
        <v>84.2618181818184</v>
      </c>
      <c r="AJ285" s="75">
        <f t="shared" si="287"/>
        <v>55</v>
      </c>
      <c r="AK285" s="75">
        <f t="shared" si="287"/>
        <v>874.47272727273</v>
      </c>
      <c r="AL285" s="75">
        <f t="shared" si="287"/>
        <v>1507.66545454546</v>
      </c>
      <c r="AM285" s="85" t="s">
        <v>832</v>
      </c>
      <c r="AN285" s="75">
        <v>60000</v>
      </c>
      <c r="AO285" s="75">
        <v>297.044320000002</v>
      </c>
      <c r="AP285" s="75">
        <v>30.8232</v>
      </c>
      <c r="AQ285" s="75">
        <v>970.36</v>
      </c>
    </row>
    <row r="286" s="21" customFormat="1" ht="60" customHeight="1" spans="1:43">
      <c r="A286" s="45">
        <v>227</v>
      </c>
      <c r="B286" s="45">
        <v>2018</v>
      </c>
      <c r="C286" s="46" t="s">
        <v>1496</v>
      </c>
      <c r="D286" s="224" t="s">
        <v>1446</v>
      </c>
      <c r="E286" s="48">
        <v>140426</v>
      </c>
      <c r="F286" s="56" t="s">
        <v>1471</v>
      </c>
      <c r="G286" s="47" t="s">
        <v>487</v>
      </c>
      <c r="H286" s="47" t="s">
        <v>500</v>
      </c>
      <c r="I286" s="47" t="s">
        <v>48</v>
      </c>
      <c r="J286" s="47" t="s">
        <v>1497</v>
      </c>
      <c r="K286" s="66">
        <v>113.2114</v>
      </c>
      <c r="L286" s="66">
        <v>36.286</v>
      </c>
      <c r="M286" s="49" t="s">
        <v>1498</v>
      </c>
      <c r="N286" s="47" t="s">
        <v>52</v>
      </c>
      <c r="O286" s="47" t="s">
        <v>1499</v>
      </c>
      <c r="P286" s="45">
        <v>6000</v>
      </c>
      <c r="Q286" s="49" t="s">
        <v>94</v>
      </c>
      <c r="R286" s="45">
        <v>8000</v>
      </c>
      <c r="S286" s="49" t="s">
        <v>94</v>
      </c>
      <c r="T286" s="49" t="s">
        <v>790</v>
      </c>
      <c r="U286" s="45">
        <v>480</v>
      </c>
      <c r="V286" s="49" t="s">
        <v>1465</v>
      </c>
      <c r="W286" s="74">
        <v>19.67</v>
      </c>
      <c r="X286" s="74">
        <v>68.33</v>
      </c>
      <c r="Y286" s="74">
        <v>17.82</v>
      </c>
      <c r="Z286" s="74">
        <v>0</v>
      </c>
      <c r="AA286" s="79" t="s">
        <v>1500</v>
      </c>
      <c r="AB286" s="74"/>
      <c r="AC286" s="74">
        <f>W286</f>
        <v>19.67</v>
      </c>
      <c r="AD286" s="74">
        <f>X286</f>
        <v>68.33</v>
      </c>
      <c r="AE286" s="74">
        <f>Y286</f>
        <v>17.82</v>
      </c>
      <c r="AF286" s="74">
        <f>Z286</f>
        <v>0</v>
      </c>
      <c r="AG286" s="79" t="s">
        <v>1501</v>
      </c>
      <c r="AH286" s="74"/>
      <c r="AI286" s="74">
        <f>AC286*0.67</f>
        <v>13.1789</v>
      </c>
      <c r="AJ286" s="74">
        <f>AD286*0.67</f>
        <v>45.7811</v>
      </c>
      <c r="AK286" s="74">
        <f>AE286*0.67</f>
        <v>11.9394</v>
      </c>
      <c r="AL286" s="74">
        <f>AF286*0.67</f>
        <v>0</v>
      </c>
      <c r="AM286" s="79" t="s">
        <v>1502</v>
      </c>
      <c r="AN286" s="74"/>
      <c r="AO286" s="74">
        <f>AI24900</f>
        <v>0</v>
      </c>
      <c r="AP286" s="74">
        <f>AJ24900</f>
        <v>0</v>
      </c>
      <c r="AQ286" s="74">
        <f>AK24900</f>
        <v>0</v>
      </c>
    </row>
    <row r="287" s="21" customFormat="1" ht="60" customHeight="1" spans="1:43">
      <c r="A287" s="45">
        <v>228</v>
      </c>
      <c r="B287" s="45"/>
      <c r="C287" s="48"/>
      <c r="D287" s="59"/>
      <c r="E287" s="48"/>
      <c r="F287" s="61"/>
      <c r="G287" s="59"/>
      <c r="H287" s="59"/>
      <c r="I287" s="59"/>
      <c r="J287" s="59"/>
      <c r="K287" s="66">
        <v>113.2114</v>
      </c>
      <c r="L287" s="66">
        <v>36.286</v>
      </c>
      <c r="M287" s="49" t="s">
        <v>1503</v>
      </c>
      <c r="N287" s="47" t="s">
        <v>52</v>
      </c>
      <c r="O287" s="47" t="s">
        <v>1504</v>
      </c>
      <c r="P287" s="45">
        <v>6000</v>
      </c>
      <c r="Q287" s="49" t="s">
        <v>94</v>
      </c>
      <c r="R287" s="45">
        <v>7000</v>
      </c>
      <c r="S287" s="49" t="s">
        <v>94</v>
      </c>
      <c r="T287" s="49" t="s">
        <v>368</v>
      </c>
      <c r="U287" s="45">
        <v>0.4</v>
      </c>
      <c r="V287" s="49" t="s">
        <v>206</v>
      </c>
      <c r="W287" s="74">
        <v>0</v>
      </c>
      <c r="X287" s="74">
        <v>0</v>
      </c>
      <c r="Y287" s="74">
        <v>0</v>
      </c>
      <c r="Z287" s="74">
        <v>0</v>
      </c>
      <c r="AA287" s="74" t="s">
        <v>1505</v>
      </c>
      <c r="AB287" s="74"/>
      <c r="AC287" s="74">
        <v>0</v>
      </c>
      <c r="AD287" s="74">
        <v>0</v>
      </c>
      <c r="AE287" s="74">
        <v>0</v>
      </c>
      <c r="AF287" s="74">
        <v>0</v>
      </c>
      <c r="AG287" s="74" t="s">
        <v>1505</v>
      </c>
      <c r="AH287" s="74"/>
      <c r="AI287" s="74">
        <f t="shared" ref="AI287:AL302" si="288">AC287</f>
        <v>0</v>
      </c>
      <c r="AJ287" s="74">
        <f t="shared" si="288"/>
        <v>0</v>
      </c>
      <c r="AK287" s="74">
        <f t="shared" si="288"/>
        <v>0</v>
      </c>
      <c r="AL287" s="74">
        <f t="shared" si="288"/>
        <v>0</v>
      </c>
      <c r="AM287" s="74" t="s">
        <v>1505</v>
      </c>
      <c r="AN287" s="74"/>
      <c r="AO287" s="74">
        <f>AI287</f>
        <v>0</v>
      </c>
      <c r="AP287" s="74">
        <f t="shared" ref="AP287:AR302" si="289">AJ287</f>
        <v>0</v>
      </c>
      <c r="AQ287" s="74">
        <f t="shared" si="289"/>
        <v>0</v>
      </c>
    </row>
    <row r="288" s="21" customFormat="1" ht="60" customHeight="1" spans="1:43">
      <c r="A288" s="45">
        <v>229</v>
      </c>
      <c r="B288" s="45">
        <v>2018</v>
      </c>
      <c r="C288" s="46" t="s">
        <v>1506</v>
      </c>
      <c r="D288" s="224" t="s">
        <v>1446</v>
      </c>
      <c r="E288" s="48">
        <v>140426</v>
      </c>
      <c r="F288" s="46" t="s">
        <v>1507</v>
      </c>
      <c r="G288" s="47" t="s">
        <v>120</v>
      </c>
      <c r="H288" s="47" t="s">
        <v>198</v>
      </c>
      <c r="I288" s="47" t="s">
        <v>52</v>
      </c>
      <c r="J288" s="47" t="s">
        <v>1508</v>
      </c>
      <c r="K288" s="66">
        <v>113.152</v>
      </c>
      <c r="L288" s="66">
        <v>36.2115</v>
      </c>
      <c r="M288" s="49" t="s">
        <v>1509</v>
      </c>
      <c r="N288" s="47" t="s">
        <v>52</v>
      </c>
      <c r="O288" s="49" t="s">
        <v>1510</v>
      </c>
      <c r="P288" s="45">
        <v>3000</v>
      </c>
      <c r="Q288" s="49" t="s">
        <v>541</v>
      </c>
      <c r="R288" s="45">
        <v>6000</v>
      </c>
      <c r="S288" s="49" t="s">
        <v>541</v>
      </c>
      <c r="T288" s="49" t="s">
        <v>128</v>
      </c>
      <c r="U288" s="45">
        <v>120</v>
      </c>
      <c r="V288" s="49" t="s">
        <v>130</v>
      </c>
      <c r="W288" s="74">
        <v>214.39</v>
      </c>
      <c r="X288" s="74">
        <v>33.33</v>
      </c>
      <c r="Y288" s="74">
        <v>174.45</v>
      </c>
      <c r="Z288" s="74">
        <v>0</v>
      </c>
      <c r="AA288" s="79" t="s">
        <v>207</v>
      </c>
      <c r="AB288" s="74"/>
      <c r="AC288" s="74">
        <f>W288</f>
        <v>214.39</v>
      </c>
      <c r="AD288" s="74">
        <f>X288</f>
        <v>33.33</v>
      </c>
      <c r="AE288" s="74">
        <f>Y288</f>
        <v>174.45</v>
      </c>
      <c r="AF288" s="74">
        <f>Z288</f>
        <v>0</v>
      </c>
      <c r="AG288" s="79" t="s">
        <v>208</v>
      </c>
      <c r="AH288" s="74"/>
      <c r="AI288" s="74">
        <f t="shared" si="288"/>
        <v>214.39</v>
      </c>
      <c r="AJ288" s="74">
        <f t="shared" si="288"/>
        <v>33.33</v>
      </c>
      <c r="AK288" s="74">
        <f t="shared" si="288"/>
        <v>174.45</v>
      </c>
      <c r="AL288" s="74">
        <f t="shared" si="288"/>
        <v>0</v>
      </c>
      <c r="AM288" s="79" t="s">
        <v>209</v>
      </c>
      <c r="AN288" s="74"/>
      <c r="AO288" s="74">
        <f>AI288</f>
        <v>214.39</v>
      </c>
      <c r="AP288" s="74">
        <f t="shared" si="289"/>
        <v>33.33</v>
      </c>
      <c r="AQ288" s="74">
        <f t="shared" si="289"/>
        <v>174.45</v>
      </c>
    </row>
    <row r="289" s="21" customFormat="1" ht="60" customHeight="1" spans="1:43">
      <c r="A289" s="45">
        <v>230</v>
      </c>
      <c r="B289" s="45">
        <v>2018</v>
      </c>
      <c r="C289" s="49" t="s">
        <v>1511</v>
      </c>
      <c r="D289" s="224" t="s">
        <v>1446</v>
      </c>
      <c r="E289" s="48">
        <v>140426</v>
      </c>
      <c r="F289" s="46" t="s">
        <v>1512</v>
      </c>
      <c r="G289" s="47" t="s">
        <v>120</v>
      </c>
      <c r="H289" s="47" t="s">
        <v>198</v>
      </c>
      <c r="I289" s="47" t="s">
        <v>52</v>
      </c>
      <c r="J289" s="47" t="s">
        <v>1513</v>
      </c>
      <c r="K289" s="66">
        <v>113.1535</v>
      </c>
      <c r="L289" s="66">
        <v>36.2354</v>
      </c>
      <c r="M289" s="49" t="s">
        <v>1509</v>
      </c>
      <c r="N289" s="47" t="s">
        <v>52</v>
      </c>
      <c r="O289" s="49" t="s">
        <v>1510</v>
      </c>
      <c r="P289" s="45">
        <v>3000</v>
      </c>
      <c r="Q289" s="49" t="s">
        <v>541</v>
      </c>
      <c r="R289" s="45">
        <v>6000</v>
      </c>
      <c r="S289" s="49" t="s">
        <v>541</v>
      </c>
      <c r="T289" s="49" t="s">
        <v>128</v>
      </c>
      <c r="U289" s="45">
        <v>120</v>
      </c>
      <c r="V289" s="49" t="s">
        <v>130</v>
      </c>
      <c r="W289" s="74">
        <v>16.3</v>
      </c>
      <c r="X289" s="74">
        <v>31.52</v>
      </c>
      <c r="Y289" s="74">
        <v>1.36</v>
      </c>
      <c r="Z289" s="74">
        <v>0</v>
      </c>
      <c r="AA289" s="79" t="s">
        <v>1514</v>
      </c>
      <c r="AB289" s="74"/>
      <c r="AC289" s="74">
        <f t="shared" ref="AC289:AF291" si="290">W289</f>
        <v>16.3</v>
      </c>
      <c r="AD289" s="74">
        <f t="shared" si="290"/>
        <v>31.52</v>
      </c>
      <c r="AE289" s="74">
        <f t="shared" si="290"/>
        <v>1.36</v>
      </c>
      <c r="AF289" s="74">
        <f t="shared" si="290"/>
        <v>0</v>
      </c>
      <c r="AG289" s="79" t="s">
        <v>208</v>
      </c>
      <c r="AH289" s="74"/>
      <c r="AI289" s="74">
        <f t="shared" si="288"/>
        <v>16.3</v>
      </c>
      <c r="AJ289" s="74">
        <f t="shared" si="288"/>
        <v>31.52</v>
      </c>
      <c r="AK289" s="74">
        <f t="shared" si="288"/>
        <v>1.36</v>
      </c>
      <c r="AL289" s="74">
        <f t="shared" si="288"/>
        <v>0</v>
      </c>
      <c r="AM289" s="79" t="s">
        <v>209</v>
      </c>
      <c r="AN289" s="74"/>
      <c r="AO289" s="74">
        <f t="shared" ref="AO289:AR304" si="291">AI289</f>
        <v>16.3</v>
      </c>
      <c r="AP289" s="74">
        <f t="shared" si="289"/>
        <v>31.52</v>
      </c>
      <c r="AQ289" s="74">
        <f t="shared" si="289"/>
        <v>1.36</v>
      </c>
    </row>
    <row r="290" s="21" customFormat="1" ht="60" customHeight="1" spans="1:43">
      <c r="A290" s="45">
        <v>231</v>
      </c>
      <c r="B290" s="45">
        <v>2018</v>
      </c>
      <c r="C290" s="49" t="s">
        <v>1515</v>
      </c>
      <c r="D290" s="224" t="s">
        <v>1446</v>
      </c>
      <c r="E290" s="48">
        <v>140426</v>
      </c>
      <c r="F290" s="46" t="s">
        <v>1516</v>
      </c>
      <c r="G290" s="47" t="s">
        <v>120</v>
      </c>
      <c r="H290" s="47" t="s">
        <v>198</v>
      </c>
      <c r="I290" s="47" t="s">
        <v>52</v>
      </c>
      <c r="J290" s="47" t="s">
        <v>1517</v>
      </c>
      <c r="K290" s="66">
        <v>113.152</v>
      </c>
      <c r="L290" s="66">
        <v>36.2153</v>
      </c>
      <c r="M290" s="49" t="s">
        <v>1509</v>
      </c>
      <c r="N290" s="47" t="s">
        <v>52</v>
      </c>
      <c r="O290" s="49" t="s">
        <v>1510</v>
      </c>
      <c r="P290" s="45">
        <v>3000</v>
      </c>
      <c r="Q290" s="49" t="s">
        <v>541</v>
      </c>
      <c r="R290" s="45">
        <v>9000</v>
      </c>
      <c r="S290" s="49" t="s">
        <v>541</v>
      </c>
      <c r="T290" s="49" t="s">
        <v>128</v>
      </c>
      <c r="U290" s="45">
        <v>120</v>
      </c>
      <c r="V290" s="49" t="s">
        <v>130</v>
      </c>
      <c r="W290" s="74">
        <v>15.75</v>
      </c>
      <c r="X290" s="74">
        <v>28.79</v>
      </c>
      <c r="Y290" s="74">
        <v>0.12</v>
      </c>
      <c r="Z290" s="74">
        <v>0</v>
      </c>
      <c r="AA290" s="79" t="s">
        <v>1514</v>
      </c>
      <c r="AB290" s="74"/>
      <c r="AC290" s="74">
        <f t="shared" si="290"/>
        <v>15.75</v>
      </c>
      <c r="AD290" s="74">
        <f t="shared" si="290"/>
        <v>28.79</v>
      </c>
      <c r="AE290" s="74">
        <f t="shared" si="290"/>
        <v>0.12</v>
      </c>
      <c r="AF290" s="74">
        <f t="shared" si="290"/>
        <v>0</v>
      </c>
      <c r="AG290" s="79" t="s">
        <v>208</v>
      </c>
      <c r="AH290" s="74"/>
      <c r="AI290" s="74">
        <f t="shared" si="288"/>
        <v>15.75</v>
      </c>
      <c r="AJ290" s="74">
        <f t="shared" si="288"/>
        <v>28.79</v>
      </c>
      <c r="AK290" s="74">
        <f t="shared" si="288"/>
        <v>0.12</v>
      </c>
      <c r="AL290" s="74">
        <f t="shared" si="288"/>
        <v>0</v>
      </c>
      <c r="AM290" s="79" t="s">
        <v>209</v>
      </c>
      <c r="AN290" s="74"/>
      <c r="AO290" s="74">
        <f t="shared" si="291"/>
        <v>15.75</v>
      </c>
      <c r="AP290" s="74">
        <f t="shared" si="289"/>
        <v>28.79</v>
      </c>
      <c r="AQ290" s="74">
        <f t="shared" si="289"/>
        <v>0.12</v>
      </c>
    </row>
    <row r="291" s="21" customFormat="1" ht="60" customHeight="1" spans="1:43">
      <c r="A291" s="45">
        <v>232</v>
      </c>
      <c r="B291" s="45">
        <v>2018</v>
      </c>
      <c r="C291" s="49" t="s">
        <v>1518</v>
      </c>
      <c r="D291" s="224" t="s">
        <v>1446</v>
      </c>
      <c r="E291" s="48">
        <v>140426</v>
      </c>
      <c r="F291" s="46" t="s">
        <v>1512</v>
      </c>
      <c r="G291" s="47" t="s">
        <v>120</v>
      </c>
      <c r="H291" s="47" t="s">
        <v>563</v>
      </c>
      <c r="I291" s="47" t="s">
        <v>52</v>
      </c>
      <c r="J291" s="47" t="s">
        <v>1519</v>
      </c>
      <c r="K291" s="66">
        <v>113.1535</v>
      </c>
      <c r="L291" s="66">
        <v>36.2354</v>
      </c>
      <c r="M291" s="49" t="s">
        <v>563</v>
      </c>
      <c r="N291" s="47" t="s">
        <v>52</v>
      </c>
      <c r="O291" s="49" t="s">
        <v>1520</v>
      </c>
      <c r="P291" s="45">
        <v>5</v>
      </c>
      <c r="Q291" s="49" t="s">
        <v>206</v>
      </c>
      <c r="R291" s="45">
        <v>10</v>
      </c>
      <c r="S291" s="49" t="s">
        <v>206</v>
      </c>
      <c r="T291" s="49" t="s">
        <v>368</v>
      </c>
      <c r="U291" s="45">
        <v>0.8</v>
      </c>
      <c r="V291" s="49" t="s">
        <v>206</v>
      </c>
      <c r="W291" s="74">
        <v>18.3</v>
      </c>
      <c r="X291" s="74">
        <v>0</v>
      </c>
      <c r="Y291" s="74">
        <v>0</v>
      </c>
      <c r="Z291" s="74">
        <v>0</v>
      </c>
      <c r="AA291" s="79" t="s">
        <v>567</v>
      </c>
      <c r="AB291" s="74"/>
      <c r="AC291" s="74">
        <f t="shared" si="290"/>
        <v>18.3</v>
      </c>
      <c r="AD291" s="74">
        <f t="shared" si="290"/>
        <v>0</v>
      </c>
      <c r="AE291" s="74">
        <f t="shared" si="290"/>
        <v>0</v>
      </c>
      <c r="AF291" s="74">
        <f t="shared" si="290"/>
        <v>0</v>
      </c>
      <c r="AG291" s="79" t="s">
        <v>568</v>
      </c>
      <c r="AH291" s="74"/>
      <c r="AI291" s="74">
        <f t="shared" si="288"/>
        <v>18.3</v>
      </c>
      <c r="AJ291" s="74">
        <f t="shared" si="288"/>
        <v>0</v>
      </c>
      <c r="AK291" s="74">
        <f t="shared" si="288"/>
        <v>0</v>
      </c>
      <c r="AL291" s="74">
        <f t="shared" si="288"/>
        <v>0</v>
      </c>
      <c r="AM291" s="79" t="s">
        <v>569</v>
      </c>
      <c r="AN291" s="74"/>
      <c r="AO291" s="74">
        <f t="shared" si="291"/>
        <v>18.3</v>
      </c>
      <c r="AP291" s="74">
        <f t="shared" si="289"/>
        <v>0</v>
      </c>
      <c r="AQ291" s="74">
        <f t="shared" si="289"/>
        <v>0</v>
      </c>
    </row>
    <row r="292" s="21" customFormat="1" ht="60" customHeight="1" spans="1:43">
      <c r="A292" s="45">
        <v>233</v>
      </c>
      <c r="B292" s="45">
        <v>2018</v>
      </c>
      <c r="C292" s="46" t="s">
        <v>1521</v>
      </c>
      <c r="D292" s="224" t="s">
        <v>1446</v>
      </c>
      <c r="E292" s="48">
        <v>140426</v>
      </c>
      <c r="F292" s="56" t="s">
        <v>1471</v>
      </c>
      <c r="G292" s="47" t="s">
        <v>1342</v>
      </c>
      <c r="H292" s="47" t="s">
        <v>1343</v>
      </c>
      <c r="I292" s="47" t="s">
        <v>52</v>
      </c>
      <c r="J292" s="47" t="s">
        <v>1522</v>
      </c>
      <c r="K292" s="66">
        <v>113.1525</v>
      </c>
      <c r="L292" s="66">
        <v>36.2346</v>
      </c>
      <c r="M292" s="49" t="s">
        <v>1523</v>
      </c>
      <c r="N292" s="47" t="s">
        <v>52</v>
      </c>
      <c r="O292" s="49" t="s">
        <v>1524</v>
      </c>
      <c r="P292" s="45">
        <v>8</v>
      </c>
      <c r="Q292" s="49" t="s">
        <v>206</v>
      </c>
      <c r="R292" s="45">
        <v>10</v>
      </c>
      <c r="S292" s="49" t="s">
        <v>206</v>
      </c>
      <c r="T292" s="49" t="s">
        <v>368</v>
      </c>
      <c r="U292" s="45">
        <v>5</v>
      </c>
      <c r="V292" s="49" t="s">
        <v>206</v>
      </c>
      <c r="W292" s="74">
        <v>1.7</v>
      </c>
      <c r="X292" s="74">
        <v>0</v>
      </c>
      <c r="Y292" s="74">
        <v>0</v>
      </c>
      <c r="Z292" s="74">
        <v>0.3</v>
      </c>
      <c r="AA292" s="79" t="s">
        <v>131</v>
      </c>
      <c r="AB292" s="74"/>
      <c r="AC292" s="74">
        <f>W292*1.2</f>
        <v>2.04</v>
      </c>
      <c r="AD292" s="74">
        <f>X292*1.2</f>
        <v>0</v>
      </c>
      <c r="AE292" s="74">
        <f>Y292*1.2</f>
        <v>0</v>
      </c>
      <c r="AF292" s="74">
        <f>Z292*1.2</f>
        <v>0.36</v>
      </c>
      <c r="AG292" s="79" t="s">
        <v>132</v>
      </c>
      <c r="AH292" s="74"/>
      <c r="AI292" s="74">
        <f t="shared" si="288"/>
        <v>2.04</v>
      </c>
      <c r="AJ292" s="74">
        <f t="shared" si="288"/>
        <v>0</v>
      </c>
      <c r="AK292" s="74">
        <f t="shared" si="288"/>
        <v>0</v>
      </c>
      <c r="AL292" s="74">
        <f t="shared" si="288"/>
        <v>0.36</v>
      </c>
      <c r="AM292" s="79" t="s">
        <v>812</v>
      </c>
      <c r="AN292" s="74"/>
      <c r="AO292" s="74">
        <f t="shared" si="291"/>
        <v>2.04</v>
      </c>
      <c r="AP292" s="74">
        <f t="shared" si="289"/>
        <v>0</v>
      </c>
      <c r="AQ292" s="74">
        <f t="shared" si="289"/>
        <v>0</v>
      </c>
    </row>
    <row r="293" s="21" customFormat="1" ht="65" customHeight="1" spans="1:43">
      <c r="A293" s="45">
        <v>234</v>
      </c>
      <c r="B293" s="45">
        <v>2018</v>
      </c>
      <c r="C293" s="49" t="s">
        <v>1525</v>
      </c>
      <c r="D293" s="224" t="s">
        <v>1446</v>
      </c>
      <c r="E293" s="48">
        <v>140426</v>
      </c>
      <c r="F293" s="103" t="s">
        <v>1526</v>
      </c>
      <c r="G293" s="47" t="s">
        <v>524</v>
      </c>
      <c r="H293" s="47" t="s">
        <v>524</v>
      </c>
      <c r="I293" s="47" t="s">
        <v>52</v>
      </c>
      <c r="J293" s="47" t="s">
        <v>1527</v>
      </c>
      <c r="K293" s="66">
        <v>113.167</v>
      </c>
      <c r="L293" s="66">
        <v>36.303</v>
      </c>
      <c r="M293" s="49" t="s">
        <v>1528</v>
      </c>
      <c r="N293" s="47" t="s">
        <v>52</v>
      </c>
      <c r="O293" s="49" t="s">
        <v>1529</v>
      </c>
      <c r="P293" s="45">
        <v>8</v>
      </c>
      <c r="Q293" s="49" t="s">
        <v>206</v>
      </c>
      <c r="R293" s="45">
        <v>8</v>
      </c>
      <c r="S293" s="49" t="s">
        <v>206</v>
      </c>
      <c r="T293" s="49" t="s">
        <v>128</v>
      </c>
      <c r="U293" s="45">
        <v>200</v>
      </c>
      <c r="V293" s="49" t="s">
        <v>170</v>
      </c>
      <c r="W293" s="74">
        <v>2.42</v>
      </c>
      <c r="X293" s="74">
        <v>0</v>
      </c>
      <c r="Y293" s="74">
        <v>0</v>
      </c>
      <c r="Z293" s="74">
        <v>0</v>
      </c>
      <c r="AA293" s="79" t="s">
        <v>215</v>
      </c>
      <c r="AB293" s="74"/>
      <c r="AC293" s="74">
        <f t="shared" ref="AC293:AF308" si="292">W293</f>
        <v>2.42</v>
      </c>
      <c r="AD293" s="74">
        <f t="shared" si="292"/>
        <v>0</v>
      </c>
      <c r="AE293" s="74">
        <f t="shared" si="292"/>
        <v>0</v>
      </c>
      <c r="AF293" s="74">
        <f t="shared" si="292"/>
        <v>0</v>
      </c>
      <c r="AG293" s="79" t="s">
        <v>216</v>
      </c>
      <c r="AH293" s="74"/>
      <c r="AI293" s="74">
        <f t="shared" si="288"/>
        <v>2.42</v>
      </c>
      <c r="AJ293" s="74">
        <f t="shared" si="288"/>
        <v>0</v>
      </c>
      <c r="AK293" s="74">
        <f t="shared" si="288"/>
        <v>0</v>
      </c>
      <c r="AL293" s="74">
        <f t="shared" si="288"/>
        <v>0</v>
      </c>
      <c r="AM293" s="79" t="s">
        <v>217</v>
      </c>
      <c r="AN293" s="74"/>
      <c r="AO293" s="74">
        <f t="shared" si="291"/>
        <v>2.42</v>
      </c>
      <c r="AP293" s="74">
        <f t="shared" si="289"/>
        <v>0</v>
      </c>
      <c r="AQ293" s="74">
        <f t="shared" si="289"/>
        <v>0</v>
      </c>
    </row>
    <row r="294" s="21" customFormat="1" ht="69" customHeight="1" spans="1:43">
      <c r="A294" s="45">
        <v>235</v>
      </c>
      <c r="B294" s="45">
        <v>2018</v>
      </c>
      <c r="C294" s="46" t="s">
        <v>1530</v>
      </c>
      <c r="D294" s="224" t="s">
        <v>1446</v>
      </c>
      <c r="E294" s="48">
        <v>140426</v>
      </c>
      <c r="F294" s="46" t="s">
        <v>1531</v>
      </c>
      <c r="G294" s="47" t="s">
        <v>524</v>
      </c>
      <c r="H294" s="47" t="s">
        <v>524</v>
      </c>
      <c r="I294" s="47" t="s">
        <v>52</v>
      </c>
      <c r="J294" s="47" t="s">
        <v>1532</v>
      </c>
      <c r="K294" s="66">
        <v>113.1535</v>
      </c>
      <c r="L294" s="66">
        <v>36.2354</v>
      </c>
      <c r="M294" s="49" t="s">
        <v>1533</v>
      </c>
      <c r="N294" s="47" t="s">
        <v>52</v>
      </c>
      <c r="O294" s="49" t="s">
        <v>1534</v>
      </c>
      <c r="P294" s="45">
        <v>10</v>
      </c>
      <c r="Q294" s="49" t="s">
        <v>206</v>
      </c>
      <c r="R294" s="45">
        <v>10</v>
      </c>
      <c r="S294" s="49" t="s">
        <v>206</v>
      </c>
      <c r="T294" s="49" t="s">
        <v>128</v>
      </c>
      <c r="U294" s="45">
        <v>260</v>
      </c>
      <c r="V294" s="49" t="s">
        <v>170</v>
      </c>
      <c r="W294" s="74">
        <v>3.03</v>
      </c>
      <c r="X294" s="74">
        <v>0</v>
      </c>
      <c r="Y294" s="74">
        <v>0</v>
      </c>
      <c r="Z294" s="74">
        <v>0</v>
      </c>
      <c r="AA294" s="79" t="s">
        <v>215</v>
      </c>
      <c r="AB294" s="74"/>
      <c r="AC294" s="74">
        <f t="shared" si="292"/>
        <v>3.03</v>
      </c>
      <c r="AD294" s="74">
        <f t="shared" si="292"/>
        <v>0</v>
      </c>
      <c r="AE294" s="74">
        <f t="shared" si="292"/>
        <v>0</v>
      </c>
      <c r="AF294" s="74">
        <f t="shared" si="292"/>
        <v>0</v>
      </c>
      <c r="AG294" s="79" t="s">
        <v>216</v>
      </c>
      <c r="AH294" s="74"/>
      <c r="AI294" s="74">
        <f t="shared" si="288"/>
        <v>3.03</v>
      </c>
      <c r="AJ294" s="74">
        <f t="shared" si="288"/>
        <v>0</v>
      </c>
      <c r="AK294" s="74">
        <f t="shared" si="288"/>
        <v>0</v>
      </c>
      <c r="AL294" s="74">
        <f t="shared" si="288"/>
        <v>0</v>
      </c>
      <c r="AM294" s="79" t="s">
        <v>217</v>
      </c>
      <c r="AN294" s="74"/>
      <c r="AO294" s="74">
        <f t="shared" si="291"/>
        <v>3.03</v>
      </c>
      <c r="AP294" s="74">
        <f t="shared" si="289"/>
        <v>0</v>
      </c>
      <c r="AQ294" s="74">
        <f t="shared" si="289"/>
        <v>0</v>
      </c>
    </row>
    <row r="295" s="21" customFormat="1" ht="69" customHeight="1" spans="1:43">
      <c r="A295" s="45">
        <v>236</v>
      </c>
      <c r="B295" s="45">
        <v>2018</v>
      </c>
      <c r="C295" s="46" t="s">
        <v>1535</v>
      </c>
      <c r="D295" s="224" t="s">
        <v>1446</v>
      </c>
      <c r="E295" s="48">
        <v>140426</v>
      </c>
      <c r="F295" s="46" t="s">
        <v>1536</v>
      </c>
      <c r="G295" s="47" t="s">
        <v>524</v>
      </c>
      <c r="H295" s="47" t="s">
        <v>524</v>
      </c>
      <c r="I295" s="47" t="s">
        <v>52</v>
      </c>
      <c r="J295" s="47" t="s">
        <v>1537</v>
      </c>
      <c r="K295" s="66">
        <v>113.257</v>
      </c>
      <c r="L295" s="66">
        <v>36.4312</v>
      </c>
      <c r="M295" s="49" t="s">
        <v>1533</v>
      </c>
      <c r="N295" s="47" t="s">
        <v>52</v>
      </c>
      <c r="O295" s="49" t="s">
        <v>1534</v>
      </c>
      <c r="P295" s="45">
        <v>10</v>
      </c>
      <c r="Q295" s="49" t="s">
        <v>206</v>
      </c>
      <c r="R295" s="45">
        <v>10</v>
      </c>
      <c r="S295" s="49" t="s">
        <v>206</v>
      </c>
      <c r="T295" s="49" t="s">
        <v>128</v>
      </c>
      <c r="U295" s="45">
        <v>260</v>
      </c>
      <c r="V295" s="49" t="s">
        <v>170</v>
      </c>
      <c r="W295" s="74">
        <v>3.03</v>
      </c>
      <c r="X295" s="74">
        <v>0</v>
      </c>
      <c r="Y295" s="74">
        <v>0</v>
      </c>
      <c r="Z295" s="74">
        <v>0</v>
      </c>
      <c r="AA295" s="79" t="s">
        <v>215</v>
      </c>
      <c r="AB295" s="74"/>
      <c r="AC295" s="74">
        <f t="shared" si="292"/>
        <v>3.03</v>
      </c>
      <c r="AD295" s="74">
        <f t="shared" si="292"/>
        <v>0</v>
      </c>
      <c r="AE295" s="74">
        <f t="shared" si="292"/>
        <v>0</v>
      </c>
      <c r="AF295" s="74">
        <f t="shared" si="292"/>
        <v>0</v>
      </c>
      <c r="AG295" s="79" t="s">
        <v>216</v>
      </c>
      <c r="AH295" s="74"/>
      <c r="AI295" s="74">
        <f t="shared" si="288"/>
        <v>3.03</v>
      </c>
      <c r="AJ295" s="74">
        <f t="shared" si="288"/>
        <v>0</v>
      </c>
      <c r="AK295" s="74">
        <f t="shared" si="288"/>
        <v>0</v>
      </c>
      <c r="AL295" s="74">
        <f t="shared" si="288"/>
        <v>0</v>
      </c>
      <c r="AM295" s="79" t="s">
        <v>217</v>
      </c>
      <c r="AN295" s="74"/>
      <c r="AO295" s="74">
        <f t="shared" si="291"/>
        <v>3.03</v>
      </c>
      <c r="AP295" s="74">
        <f t="shared" si="289"/>
        <v>0</v>
      </c>
      <c r="AQ295" s="74">
        <f t="shared" si="289"/>
        <v>0</v>
      </c>
    </row>
    <row r="296" s="21" customFormat="1" ht="64" customHeight="1" spans="1:43">
      <c r="A296" s="45">
        <v>237</v>
      </c>
      <c r="B296" s="45">
        <v>2018</v>
      </c>
      <c r="C296" s="49" t="s">
        <v>1538</v>
      </c>
      <c r="D296" s="224" t="s">
        <v>1446</v>
      </c>
      <c r="E296" s="48">
        <v>140426</v>
      </c>
      <c r="F296" s="46" t="s">
        <v>1539</v>
      </c>
      <c r="G296" s="47" t="s">
        <v>524</v>
      </c>
      <c r="H296" s="47" t="s">
        <v>524</v>
      </c>
      <c r="I296" s="47" t="s">
        <v>52</v>
      </c>
      <c r="J296" s="47" t="s">
        <v>1540</v>
      </c>
      <c r="K296" s="66">
        <v>113.1521</v>
      </c>
      <c r="L296" s="66">
        <v>36.2335</v>
      </c>
      <c r="M296" s="49" t="s">
        <v>1533</v>
      </c>
      <c r="N296" s="47" t="s">
        <v>52</v>
      </c>
      <c r="O296" s="49" t="s">
        <v>1534</v>
      </c>
      <c r="P296" s="45">
        <v>10</v>
      </c>
      <c r="Q296" s="49" t="s">
        <v>206</v>
      </c>
      <c r="R296" s="45">
        <v>10</v>
      </c>
      <c r="S296" s="49" t="s">
        <v>206</v>
      </c>
      <c r="T296" s="49" t="s">
        <v>128</v>
      </c>
      <c r="U296" s="45">
        <v>260</v>
      </c>
      <c r="V296" s="49" t="s">
        <v>170</v>
      </c>
      <c r="W296" s="74">
        <v>3.03</v>
      </c>
      <c r="X296" s="74">
        <v>0</v>
      </c>
      <c r="Y296" s="74">
        <v>0</v>
      </c>
      <c r="Z296" s="74">
        <v>0</v>
      </c>
      <c r="AA296" s="79" t="s">
        <v>215</v>
      </c>
      <c r="AB296" s="74"/>
      <c r="AC296" s="74">
        <f t="shared" si="292"/>
        <v>3.03</v>
      </c>
      <c r="AD296" s="74">
        <f t="shared" si="292"/>
        <v>0</v>
      </c>
      <c r="AE296" s="74">
        <f t="shared" si="292"/>
        <v>0</v>
      </c>
      <c r="AF296" s="74">
        <f t="shared" si="292"/>
        <v>0</v>
      </c>
      <c r="AG296" s="79" t="s">
        <v>216</v>
      </c>
      <c r="AH296" s="74"/>
      <c r="AI296" s="74">
        <f t="shared" si="288"/>
        <v>3.03</v>
      </c>
      <c r="AJ296" s="74">
        <f t="shared" si="288"/>
        <v>0</v>
      </c>
      <c r="AK296" s="74">
        <f t="shared" si="288"/>
        <v>0</v>
      </c>
      <c r="AL296" s="74">
        <f t="shared" si="288"/>
        <v>0</v>
      </c>
      <c r="AM296" s="79" t="s">
        <v>217</v>
      </c>
      <c r="AN296" s="74"/>
      <c r="AO296" s="74">
        <f t="shared" si="291"/>
        <v>3.03</v>
      </c>
      <c r="AP296" s="74">
        <f t="shared" si="289"/>
        <v>0</v>
      </c>
      <c r="AQ296" s="74">
        <f t="shared" si="289"/>
        <v>0</v>
      </c>
    </row>
    <row r="297" s="21" customFormat="1" ht="69" customHeight="1" spans="1:43">
      <c r="A297" s="45">
        <v>238</v>
      </c>
      <c r="B297" s="45">
        <v>2018</v>
      </c>
      <c r="C297" s="49" t="s">
        <v>1541</v>
      </c>
      <c r="D297" s="224" t="s">
        <v>1446</v>
      </c>
      <c r="E297" s="48">
        <v>140426</v>
      </c>
      <c r="F297" s="46" t="s">
        <v>1542</v>
      </c>
      <c r="G297" s="47" t="s">
        <v>524</v>
      </c>
      <c r="H297" s="47" t="s">
        <v>524</v>
      </c>
      <c r="I297" s="47" t="s">
        <v>52</v>
      </c>
      <c r="J297" s="47" t="s">
        <v>1543</v>
      </c>
      <c r="K297" s="66">
        <v>113.255</v>
      </c>
      <c r="L297" s="66">
        <v>36.2739</v>
      </c>
      <c r="M297" s="49" t="s">
        <v>1533</v>
      </c>
      <c r="N297" s="47" t="s">
        <v>52</v>
      </c>
      <c r="O297" s="49" t="s">
        <v>1534</v>
      </c>
      <c r="P297" s="45">
        <v>10</v>
      </c>
      <c r="Q297" s="49" t="s">
        <v>206</v>
      </c>
      <c r="R297" s="45">
        <v>10</v>
      </c>
      <c r="S297" s="49" t="s">
        <v>206</v>
      </c>
      <c r="T297" s="49" t="s">
        <v>128</v>
      </c>
      <c r="U297" s="45">
        <v>260</v>
      </c>
      <c r="V297" s="49" t="s">
        <v>170</v>
      </c>
      <c r="W297" s="74">
        <v>3.03</v>
      </c>
      <c r="X297" s="74">
        <v>0</v>
      </c>
      <c r="Y297" s="74">
        <v>0</v>
      </c>
      <c r="Z297" s="74">
        <v>0</v>
      </c>
      <c r="AA297" s="79" t="s">
        <v>215</v>
      </c>
      <c r="AB297" s="74"/>
      <c r="AC297" s="74">
        <f t="shared" si="292"/>
        <v>3.03</v>
      </c>
      <c r="AD297" s="74">
        <f t="shared" si="292"/>
        <v>0</v>
      </c>
      <c r="AE297" s="74">
        <f t="shared" si="292"/>
        <v>0</v>
      </c>
      <c r="AF297" s="74">
        <f t="shared" si="292"/>
        <v>0</v>
      </c>
      <c r="AG297" s="79" t="s">
        <v>216</v>
      </c>
      <c r="AH297" s="74"/>
      <c r="AI297" s="74">
        <f t="shared" si="288"/>
        <v>3.03</v>
      </c>
      <c r="AJ297" s="74">
        <f t="shared" si="288"/>
        <v>0</v>
      </c>
      <c r="AK297" s="74">
        <f t="shared" si="288"/>
        <v>0</v>
      </c>
      <c r="AL297" s="74">
        <f t="shared" si="288"/>
        <v>0</v>
      </c>
      <c r="AM297" s="79" t="s">
        <v>217</v>
      </c>
      <c r="AN297" s="74"/>
      <c r="AO297" s="74">
        <f t="shared" si="291"/>
        <v>3.03</v>
      </c>
      <c r="AP297" s="74">
        <f t="shared" si="289"/>
        <v>0</v>
      </c>
      <c r="AQ297" s="74">
        <f t="shared" si="289"/>
        <v>0</v>
      </c>
    </row>
    <row r="298" s="21" customFormat="1" ht="73" customHeight="1" spans="1:43">
      <c r="A298" s="45">
        <v>239</v>
      </c>
      <c r="B298" s="45">
        <v>2018</v>
      </c>
      <c r="C298" s="46" t="s">
        <v>1544</v>
      </c>
      <c r="D298" s="224" t="s">
        <v>1446</v>
      </c>
      <c r="E298" s="48">
        <v>140426</v>
      </c>
      <c r="F298" s="46" t="s">
        <v>1545</v>
      </c>
      <c r="G298" s="47" t="s">
        <v>524</v>
      </c>
      <c r="H298" s="47" t="s">
        <v>524</v>
      </c>
      <c r="I298" s="47" t="s">
        <v>52</v>
      </c>
      <c r="J298" s="47" t="s">
        <v>1546</v>
      </c>
      <c r="K298" s="66">
        <v>113.1516</v>
      </c>
      <c r="L298" s="66">
        <v>36.2323</v>
      </c>
      <c r="M298" s="49" t="s">
        <v>1533</v>
      </c>
      <c r="N298" s="47" t="s">
        <v>52</v>
      </c>
      <c r="O298" s="49" t="s">
        <v>1534</v>
      </c>
      <c r="P298" s="45">
        <v>10</v>
      </c>
      <c r="Q298" s="49" t="s">
        <v>206</v>
      </c>
      <c r="R298" s="45">
        <v>10</v>
      </c>
      <c r="S298" s="49" t="s">
        <v>206</v>
      </c>
      <c r="T298" s="49" t="s">
        <v>128</v>
      </c>
      <c r="U298" s="45">
        <v>260</v>
      </c>
      <c r="V298" s="49" t="s">
        <v>170</v>
      </c>
      <c r="W298" s="74">
        <v>3.03</v>
      </c>
      <c r="X298" s="74">
        <v>0</v>
      </c>
      <c r="Y298" s="74">
        <v>0</v>
      </c>
      <c r="Z298" s="74">
        <v>0</v>
      </c>
      <c r="AA298" s="79" t="s">
        <v>215</v>
      </c>
      <c r="AB298" s="74"/>
      <c r="AC298" s="74">
        <f t="shared" si="292"/>
        <v>3.03</v>
      </c>
      <c r="AD298" s="74">
        <f t="shared" si="292"/>
        <v>0</v>
      </c>
      <c r="AE298" s="74">
        <f t="shared" si="292"/>
        <v>0</v>
      </c>
      <c r="AF298" s="74">
        <f t="shared" si="292"/>
        <v>0</v>
      </c>
      <c r="AG298" s="79" t="s">
        <v>216</v>
      </c>
      <c r="AH298" s="74"/>
      <c r="AI298" s="74">
        <f t="shared" si="288"/>
        <v>3.03</v>
      </c>
      <c r="AJ298" s="74">
        <f t="shared" si="288"/>
        <v>0</v>
      </c>
      <c r="AK298" s="74">
        <f t="shared" si="288"/>
        <v>0</v>
      </c>
      <c r="AL298" s="74">
        <f t="shared" si="288"/>
        <v>0</v>
      </c>
      <c r="AM298" s="79" t="s">
        <v>217</v>
      </c>
      <c r="AN298" s="74"/>
      <c r="AO298" s="74">
        <f t="shared" si="291"/>
        <v>3.03</v>
      </c>
      <c r="AP298" s="74">
        <f t="shared" si="289"/>
        <v>0</v>
      </c>
      <c r="AQ298" s="74">
        <f t="shared" si="289"/>
        <v>0</v>
      </c>
    </row>
    <row r="299" s="21" customFormat="1" ht="60" customHeight="1" spans="1:43">
      <c r="A299" s="45">
        <v>240</v>
      </c>
      <c r="B299" s="45">
        <v>2018</v>
      </c>
      <c r="C299" s="46" t="s">
        <v>1547</v>
      </c>
      <c r="D299" s="224" t="s">
        <v>1446</v>
      </c>
      <c r="E299" s="48">
        <v>140426</v>
      </c>
      <c r="F299" s="46" t="s">
        <v>1548</v>
      </c>
      <c r="G299" s="47" t="s">
        <v>524</v>
      </c>
      <c r="H299" s="47" t="s">
        <v>524</v>
      </c>
      <c r="I299" s="47" t="s">
        <v>52</v>
      </c>
      <c r="J299" s="47" t="s">
        <v>1549</v>
      </c>
      <c r="K299" s="66">
        <v>113.2242</v>
      </c>
      <c r="L299" s="66">
        <v>36.3554</v>
      </c>
      <c r="M299" s="49" t="s">
        <v>1533</v>
      </c>
      <c r="N299" s="47" t="s">
        <v>52</v>
      </c>
      <c r="O299" s="49" t="s">
        <v>1534</v>
      </c>
      <c r="P299" s="45">
        <v>10</v>
      </c>
      <c r="Q299" s="49" t="s">
        <v>206</v>
      </c>
      <c r="R299" s="45">
        <v>10</v>
      </c>
      <c r="S299" s="49" t="s">
        <v>206</v>
      </c>
      <c r="T299" s="49" t="s">
        <v>128</v>
      </c>
      <c r="U299" s="45">
        <v>260</v>
      </c>
      <c r="V299" s="49" t="s">
        <v>170</v>
      </c>
      <c r="W299" s="74">
        <v>3.03</v>
      </c>
      <c r="X299" s="74">
        <v>0</v>
      </c>
      <c r="Y299" s="74">
        <v>0</v>
      </c>
      <c r="Z299" s="74">
        <v>0</v>
      </c>
      <c r="AA299" s="49" t="s">
        <v>1550</v>
      </c>
      <c r="AB299" s="74"/>
      <c r="AC299" s="74">
        <f t="shared" si="292"/>
        <v>3.03</v>
      </c>
      <c r="AD299" s="74">
        <f t="shared" si="292"/>
        <v>0</v>
      </c>
      <c r="AE299" s="74">
        <f t="shared" si="292"/>
        <v>0</v>
      </c>
      <c r="AF299" s="74">
        <f t="shared" si="292"/>
        <v>0</v>
      </c>
      <c r="AG299" s="49" t="s">
        <v>409</v>
      </c>
      <c r="AH299" s="74"/>
      <c r="AI299" s="74">
        <f t="shared" si="288"/>
        <v>3.03</v>
      </c>
      <c r="AJ299" s="74">
        <f t="shared" si="288"/>
        <v>0</v>
      </c>
      <c r="AK299" s="74">
        <f t="shared" si="288"/>
        <v>0</v>
      </c>
      <c r="AL299" s="74">
        <f t="shared" si="288"/>
        <v>0</v>
      </c>
      <c r="AM299" s="79" t="s">
        <v>133</v>
      </c>
      <c r="AN299" s="74"/>
      <c r="AO299" s="74">
        <f t="shared" si="291"/>
        <v>3.03</v>
      </c>
      <c r="AP299" s="74">
        <f t="shared" si="289"/>
        <v>0</v>
      </c>
      <c r="AQ299" s="74">
        <f t="shared" si="289"/>
        <v>0</v>
      </c>
    </row>
    <row r="300" s="21" customFormat="1" ht="70" customHeight="1" spans="1:43">
      <c r="A300" s="45">
        <v>241</v>
      </c>
      <c r="B300" s="45">
        <v>2018</v>
      </c>
      <c r="C300" s="46" t="s">
        <v>1551</v>
      </c>
      <c r="D300" s="224" t="s">
        <v>1446</v>
      </c>
      <c r="E300" s="48">
        <v>140426</v>
      </c>
      <c r="F300" s="46" t="s">
        <v>1552</v>
      </c>
      <c r="G300" s="47" t="s">
        <v>120</v>
      </c>
      <c r="H300" s="47" t="s">
        <v>563</v>
      </c>
      <c r="I300" s="47" t="s">
        <v>52</v>
      </c>
      <c r="J300" s="47" t="s">
        <v>1553</v>
      </c>
      <c r="K300" s="66">
        <v>113.152</v>
      </c>
      <c r="L300" s="66">
        <v>36.2115</v>
      </c>
      <c r="M300" s="49" t="s">
        <v>1554</v>
      </c>
      <c r="N300" s="47" t="s">
        <v>52</v>
      </c>
      <c r="O300" s="49" t="s">
        <v>1520</v>
      </c>
      <c r="P300" s="45">
        <v>10</v>
      </c>
      <c r="Q300" s="49" t="s">
        <v>206</v>
      </c>
      <c r="R300" s="45">
        <v>10</v>
      </c>
      <c r="S300" s="49" t="s">
        <v>206</v>
      </c>
      <c r="T300" s="49" t="s">
        <v>368</v>
      </c>
      <c r="U300" s="45">
        <v>1.2</v>
      </c>
      <c r="V300" s="49" t="s">
        <v>206</v>
      </c>
      <c r="W300" s="74">
        <v>3.03</v>
      </c>
      <c r="X300" s="74">
        <v>0</v>
      </c>
      <c r="Y300" s="74">
        <v>0</v>
      </c>
      <c r="Z300" s="74">
        <v>0</v>
      </c>
      <c r="AA300" s="79" t="s">
        <v>567</v>
      </c>
      <c r="AB300" s="74"/>
      <c r="AC300" s="74">
        <f t="shared" si="292"/>
        <v>3.03</v>
      </c>
      <c r="AD300" s="74">
        <f t="shared" si="292"/>
        <v>0</v>
      </c>
      <c r="AE300" s="74">
        <f t="shared" si="292"/>
        <v>0</v>
      </c>
      <c r="AF300" s="74">
        <f t="shared" si="292"/>
        <v>0</v>
      </c>
      <c r="AG300" s="79" t="s">
        <v>568</v>
      </c>
      <c r="AH300" s="74"/>
      <c r="AI300" s="74">
        <f t="shared" si="288"/>
        <v>3.03</v>
      </c>
      <c r="AJ300" s="74">
        <f t="shared" si="288"/>
        <v>0</v>
      </c>
      <c r="AK300" s="74">
        <f t="shared" si="288"/>
        <v>0</v>
      </c>
      <c r="AL300" s="74">
        <f t="shared" si="288"/>
        <v>0</v>
      </c>
      <c r="AM300" s="79" t="s">
        <v>569</v>
      </c>
      <c r="AN300" s="74"/>
      <c r="AO300" s="74">
        <f t="shared" si="291"/>
        <v>3.03</v>
      </c>
      <c r="AP300" s="74">
        <f t="shared" si="289"/>
        <v>0</v>
      </c>
      <c r="AQ300" s="74">
        <f t="shared" si="289"/>
        <v>0</v>
      </c>
    </row>
    <row r="301" s="21" customFormat="1" ht="60" customHeight="1" spans="1:43">
      <c r="A301" s="45">
        <v>242</v>
      </c>
      <c r="B301" s="45">
        <v>2018</v>
      </c>
      <c r="C301" s="97" t="s">
        <v>1555</v>
      </c>
      <c r="D301" s="224" t="s">
        <v>1446</v>
      </c>
      <c r="E301" s="48">
        <v>140426</v>
      </c>
      <c r="F301" s="46" t="s">
        <v>1556</v>
      </c>
      <c r="G301" s="47" t="s">
        <v>120</v>
      </c>
      <c r="H301" s="47" t="s">
        <v>121</v>
      </c>
      <c r="I301" s="47" t="s">
        <v>52</v>
      </c>
      <c r="J301" s="47" t="s">
        <v>1557</v>
      </c>
      <c r="K301" s="66">
        <v>113.1524</v>
      </c>
      <c r="L301" s="66">
        <v>36.2349</v>
      </c>
      <c r="M301" s="47" t="s">
        <v>1558</v>
      </c>
      <c r="N301" s="47" t="s">
        <v>52</v>
      </c>
      <c r="O301" s="47" t="s">
        <v>327</v>
      </c>
      <c r="P301" s="45">
        <v>10</v>
      </c>
      <c r="Q301" s="49" t="s">
        <v>206</v>
      </c>
      <c r="R301" s="45">
        <v>10</v>
      </c>
      <c r="S301" s="49" t="s">
        <v>206</v>
      </c>
      <c r="T301" s="49" t="s">
        <v>128</v>
      </c>
      <c r="U301" s="45">
        <v>31</v>
      </c>
      <c r="V301" s="49" t="s">
        <v>130</v>
      </c>
      <c r="W301" s="74">
        <v>3.03</v>
      </c>
      <c r="X301" s="74">
        <v>0</v>
      </c>
      <c r="Y301" s="74">
        <v>0</v>
      </c>
      <c r="Z301" s="74">
        <v>0</v>
      </c>
      <c r="AA301" s="79" t="s">
        <v>131</v>
      </c>
      <c r="AB301" s="74"/>
      <c r="AC301" s="74">
        <f t="shared" si="292"/>
        <v>3.03</v>
      </c>
      <c r="AD301" s="74">
        <f t="shared" si="292"/>
        <v>0</v>
      </c>
      <c r="AE301" s="74">
        <f t="shared" si="292"/>
        <v>0</v>
      </c>
      <c r="AF301" s="74">
        <f t="shared" si="292"/>
        <v>0</v>
      </c>
      <c r="AG301" s="79" t="s">
        <v>132</v>
      </c>
      <c r="AH301" s="74"/>
      <c r="AI301" s="74">
        <f t="shared" si="288"/>
        <v>3.03</v>
      </c>
      <c r="AJ301" s="74">
        <f t="shared" si="288"/>
        <v>0</v>
      </c>
      <c r="AK301" s="74">
        <f t="shared" si="288"/>
        <v>0</v>
      </c>
      <c r="AL301" s="74">
        <f t="shared" si="288"/>
        <v>0</v>
      </c>
      <c r="AM301" s="79" t="s">
        <v>133</v>
      </c>
      <c r="AN301" s="74"/>
      <c r="AO301" s="74">
        <f t="shared" si="291"/>
        <v>3.03</v>
      </c>
      <c r="AP301" s="74">
        <f t="shared" si="289"/>
        <v>0</v>
      </c>
      <c r="AQ301" s="74">
        <f t="shared" si="289"/>
        <v>0</v>
      </c>
    </row>
    <row r="302" s="21" customFormat="1" ht="60" customHeight="1" spans="1:43">
      <c r="A302" s="45">
        <v>243</v>
      </c>
      <c r="B302" s="45">
        <v>2018</v>
      </c>
      <c r="C302" s="97" t="s">
        <v>1559</v>
      </c>
      <c r="D302" s="224" t="s">
        <v>1446</v>
      </c>
      <c r="E302" s="48">
        <v>140426</v>
      </c>
      <c r="F302" s="56" t="s">
        <v>1471</v>
      </c>
      <c r="G302" s="47" t="s">
        <v>120</v>
      </c>
      <c r="H302" s="47" t="s">
        <v>121</v>
      </c>
      <c r="I302" s="47" t="s">
        <v>52</v>
      </c>
      <c r="J302" s="47" t="s">
        <v>1560</v>
      </c>
      <c r="K302" s="66">
        <v>113.2118</v>
      </c>
      <c r="L302" s="66">
        <v>36.2757</v>
      </c>
      <c r="M302" s="47" t="s">
        <v>1558</v>
      </c>
      <c r="N302" s="47" t="s">
        <v>52</v>
      </c>
      <c r="O302" s="47" t="s">
        <v>327</v>
      </c>
      <c r="P302" s="45">
        <v>5</v>
      </c>
      <c r="Q302" s="49" t="s">
        <v>516</v>
      </c>
      <c r="R302" s="45">
        <v>20</v>
      </c>
      <c r="S302" s="49" t="s">
        <v>516</v>
      </c>
      <c r="T302" s="49" t="s">
        <v>128</v>
      </c>
      <c r="U302" s="45">
        <v>17</v>
      </c>
      <c r="V302" s="49" t="s">
        <v>130</v>
      </c>
      <c r="W302" s="74">
        <v>1.7</v>
      </c>
      <c r="X302" s="74">
        <v>0</v>
      </c>
      <c r="Y302" s="74">
        <v>0</v>
      </c>
      <c r="Z302" s="74">
        <v>0</v>
      </c>
      <c r="AA302" s="79" t="s">
        <v>131</v>
      </c>
      <c r="AB302" s="74"/>
      <c r="AC302" s="74">
        <f t="shared" si="292"/>
        <v>1.7</v>
      </c>
      <c r="AD302" s="74">
        <f t="shared" si="292"/>
        <v>0</v>
      </c>
      <c r="AE302" s="74">
        <f t="shared" si="292"/>
        <v>0</v>
      </c>
      <c r="AF302" s="74">
        <f t="shared" si="292"/>
        <v>0</v>
      </c>
      <c r="AG302" s="79" t="s">
        <v>132</v>
      </c>
      <c r="AH302" s="74"/>
      <c r="AI302" s="74">
        <f t="shared" si="288"/>
        <v>1.7</v>
      </c>
      <c r="AJ302" s="74">
        <f t="shared" si="288"/>
        <v>0</v>
      </c>
      <c r="AK302" s="74">
        <f t="shared" si="288"/>
        <v>0</v>
      </c>
      <c r="AL302" s="74">
        <f t="shared" si="288"/>
        <v>0</v>
      </c>
      <c r="AM302" s="79" t="s">
        <v>133</v>
      </c>
      <c r="AN302" s="74"/>
      <c r="AO302" s="74">
        <f t="shared" si="291"/>
        <v>1.7</v>
      </c>
      <c r="AP302" s="74">
        <f t="shared" si="289"/>
        <v>0</v>
      </c>
      <c r="AQ302" s="74">
        <f t="shared" si="289"/>
        <v>0</v>
      </c>
    </row>
    <row r="303" s="21" customFormat="1" ht="60" customHeight="1" spans="1:43">
      <c r="A303" s="45">
        <v>244</v>
      </c>
      <c r="B303" s="45">
        <v>2018</v>
      </c>
      <c r="C303" s="97" t="s">
        <v>1561</v>
      </c>
      <c r="D303" s="224" t="s">
        <v>1446</v>
      </c>
      <c r="E303" s="48">
        <v>140426</v>
      </c>
      <c r="F303" s="103" t="s">
        <v>1562</v>
      </c>
      <c r="G303" s="47" t="s">
        <v>120</v>
      </c>
      <c r="H303" s="47" t="s">
        <v>121</v>
      </c>
      <c r="I303" s="47" t="s">
        <v>52</v>
      </c>
      <c r="J303" s="47" t="s">
        <v>1563</v>
      </c>
      <c r="K303" s="66">
        <v>113.152</v>
      </c>
      <c r="L303" s="66">
        <v>36.2115</v>
      </c>
      <c r="M303" s="47" t="s">
        <v>1558</v>
      </c>
      <c r="N303" s="47" t="s">
        <v>52</v>
      </c>
      <c r="O303" s="47" t="s">
        <v>327</v>
      </c>
      <c r="P303" s="45">
        <v>10</v>
      </c>
      <c r="Q303" s="49" t="s">
        <v>516</v>
      </c>
      <c r="R303" s="45">
        <v>10</v>
      </c>
      <c r="S303" s="49" t="s">
        <v>516</v>
      </c>
      <c r="T303" s="49" t="s">
        <v>128</v>
      </c>
      <c r="U303" s="45">
        <v>30</v>
      </c>
      <c r="V303" s="49" t="s">
        <v>130</v>
      </c>
      <c r="W303" s="74">
        <v>3.03</v>
      </c>
      <c r="X303" s="74">
        <v>0</v>
      </c>
      <c r="Y303" s="74">
        <v>0</v>
      </c>
      <c r="Z303" s="74">
        <v>0</v>
      </c>
      <c r="AA303" s="79" t="s">
        <v>131</v>
      </c>
      <c r="AB303" s="74"/>
      <c r="AC303" s="74">
        <f t="shared" si="292"/>
        <v>3.03</v>
      </c>
      <c r="AD303" s="74">
        <f t="shared" si="292"/>
        <v>0</v>
      </c>
      <c r="AE303" s="74">
        <f t="shared" si="292"/>
        <v>0</v>
      </c>
      <c r="AF303" s="74">
        <f t="shared" si="292"/>
        <v>0</v>
      </c>
      <c r="AG303" s="79" t="s">
        <v>132</v>
      </c>
      <c r="AH303" s="74"/>
      <c r="AI303" s="74">
        <f t="shared" ref="AI303:AL314" si="293">AC303</f>
        <v>3.03</v>
      </c>
      <c r="AJ303" s="74">
        <f t="shared" si="293"/>
        <v>0</v>
      </c>
      <c r="AK303" s="74">
        <f t="shared" si="293"/>
        <v>0</v>
      </c>
      <c r="AL303" s="74">
        <f t="shared" si="293"/>
        <v>0</v>
      </c>
      <c r="AM303" s="79" t="s">
        <v>133</v>
      </c>
      <c r="AN303" s="74"/>
      <c r="AO303" s="74">
        <f t="shared" si="291"/>
        <v>3.03</v>
      </c>
      <c r="AP303" s="74">
        <f t="shared" si="291"/>
        <v>0</v>
      </c>
      <c r="AQ303" s="74">
        <f t="shared" si="291"/>
        <v>0</v>
      </c>
    </row>
    <row r="304" s="21" customFormat="1" ht="60" customHeight="1" spans="1:43">
      <c r="A304" s="45">
        <v>245</v>
      </c>
      <c r="B304" s="45">
        <v>2018</v>
      </c>
      <c r="C304" s="97" t="s">
        <v>1564</v>
      </c>
      <c r="D304" s="224" t="s">
        <v>1446</v>
      </c>
      <c r="E304" s="48">
        <v>140426</v>
      </c>
      <c r="F304" s="46" t="s">
        <v>1565</v>
      </c>
      <c r="G304" s="47" t="s">
        <v>120</v>
      </c>
      <c r="H304" s="47" t="s">
        <v>121</v>
      </c>
      <c r="I304" s="47" t="s">
        <v>52</v>
      </c>
      <c r="J304" s="47" t="s">
        <v>1566</v>
      </c>
      <c r="K304" s="66">
        <v>113.1535</v>
      </c>
      <c r="L304" s="66">
        <v>36.2354</v>
      </c>
      <c r="M304" s="47" t="s">
        <v>1558</v>
      </c>
      <c r="N304" s="47" t="s">
        <v>52</v>
      </c>
      <c r="O304" s="47" t="s">
        <v>327</v>
      </c>
      <c r="P304" s="45">
        <v>30</v>
      </c>
      <c r="Q304" s="49" t="s">
        <v>516</v>
      </c>
      <c r="R304" s="45">
        <v>30</v>
      </c>
      <c r="S304" s="49" t="s">
        <v>516</v>
      </c>
      <c r="T304" s="49" t="s">
        <v>128</v>
      </c>
      <c r="U304" s="45">
        <v>98</v>
      </c>
      <c r="V304" s="49" t="s">
        <v>130</v>
      </c>
      <c r="W304" s="74">
        <v>9.09</v>
      </c>
      <c r="X304" s="74">
        <v>0</v>
      </c>
      <c r="Y304" s="74">
        <v>0</v>
      </c>
      <c r="Z304" s="74">
        <v>0</v>
      </c>
      <c r="AA304" s="79" t="s">
        <v>131</v>
      </c>
      <c r="AB304" s="74"/>
      <c r="AC304" s="74">
        <f t="shared" si="292"/>
        <v>9.09</v>
      </c>
      <c r="AD304" s="74">
        <f t="shared" si="292"/>
        <v>0</v>
      </c>
      <c r="AE304" s="74">
        <f t="shared" si="292"/>
        <v>0</v>
      </c>
      <c r="AF304" s="74">
        <f t="shared" si="292"/>
        <v>0</v>
      </c>
      <c r="AG304" s="79" t="s">
        <v>132</v>
      </c>
      <c r="AH304" s="74"/>
      <c r="AI304" s="74">
        <f t="shared" si="293"/>
        <v>9.09</v>
      </c>
      <c r="AJ304" s="74">
        <f t="shared" si="293"/>
        <v>0</v>
      </c>
      <c r="AK304" s="74">
        <f t="shared" si="293"/>
        <v>0</v>
      </c>
      <c r="AL304" s="74">
        <f t="shared" si="293"/>
        <v>0</v>
      </c>
      <c r="AM304" s="79" t="s">
        <v>133</v>
      </c>
      <c r="AN304" s="74"/>
      <c r="AO304" s="74">
        <f t="shared" si="291"/>
        <v>9.09</v>
      </c>
      <c r="AP304" s="74">
        <f t="shared" si="291"/>
        <v>0</v>
      </c>
      <c r="AQ304" s="74">
        <f t="shared" si="291"/>
        <v>0</v>
      </c>
    </row>
    <row r="305" s="21" customFormat="1" ht="60" customHeight="1" spans="1:43">
      <c r="A305" s="45">
        <v>246</v>
      </c>
      <c r="B305" s="45">
        <v>2018</v>
      </c>
      <c r="C305" s="97" t="s">
        <v>1567</v>
      </c>
      <c r="D305" s="224" t="s">
        <v>1446</v>
      </c>
      <c r="E305" s="48">
        <v>140426</v>
      </c>
      <c r="F305" s="46" t="s">
        <v>1562</v>
      </c>
      <c r="G305" s="47" t="s">
        <v>120</v>
      </c>
      <c r="H305" s="47" t="s">
        <v>121</v>
      </c>
      <c r="I305" s="47" t="s">
        <v>52</v>
      </c>
      <c r="J305" s="47" t="s">
        <v>1568</v>
      </c>
      <c r="K305" s="66">
        <v>113.2443</v>
      </c>
      <c r="L305" s="66">
        <v>36.4452</v>
      </c>
      <c r="M305" s="47" t="s">
        <v>1558</v>
      </c>
      <c r="N305" s="47" t="s">
        <v>52</v>
      </c>
      <c r="O305" s="47" t="s">
        <v>327</v>
      </c>
      <c r="P305" s="45">
        <v>30</v>
      </c>
      <c r="Q305" s="49" t="s">
        <v>516</v>
      </c>
      <c r="R305" s="45">
        <v>30</v>
      </c>
      <c r="S305" s="49" t="s">
        <v>516</v>
      </c>
      <c r="T305" s="49" t="s">
        <v>128</v>
      </c>
      <c r="U305" s="45">
        <v>91</v>
      </c>
      <c r="V305" s="49" t="s">
        <v>130</v>
      </c>
      <c r="W305" s="74">
        <v>9.09</v>
      </c>
      <c r="X305" s="74">
        <v>0</v>
      </c>
      <c r="Y305" s="74">
        <v>0</v>
      </c>
      <c r="Z305" s="74">
        <v>0</v>
      </c>
      <c r="AA305" s="79" t="s">
        <v>131</v>
      </c>
      <c r="AB305" s="74"/>
      <c r="AC305" s="74">
        <f t="shared" si="292"/>
        <v>9.09</v>
      </c>
      <c r="AD305" s="74">
        <f t="shared" si="292"/>
        <v>0</v>
      </c>
      <c r="AE305" s="74">
        <f t="shared" si="292"/>
        <v>0</v>
      </c>
      <c r="AF305" s="74">
        <f t="shared" si="292"/>
        <v>0</v>
      </c>
      <c r="AG305" s="79" t="s">
        <v>132</v>
      </c>
      <c r="AH305" s="74"/>
      <c r="AI305" s="74">
        <f t="shared" si="293"/>
        <v>9.09</v>
      </c>
      <c r="AJ305" s="74">
        <f t="shared" si="293"/>
        <v>0</v>
      </c>
      <c r="AK305" s="74">
        <f t="shared" si="293"/>
        <v>0</v>
      </c>
      <c r="AL305" s="74">
        <f t="shared" si="293"/>
        <v>0</v>
      </c>
      <c r="AM305" s="79" t="s">
        <v>133</v>
      </c>
      <c r="AN305" s="74"/>
      <c r="AO305" s="74">
        <f t="shared" ref="AO305:AR314" si="294">AI305</f>
        <v>9.09</v>
      </c>
      <c r="AP305" s="74">
        <f t="shared" si="294"/>
        <v>0</v>
      </c>
      <c r="AQ305" s="74">
        <f t="shared" si="294"/>
        <v>0</v>
      </c>
    </row>
    <row r="306" s="21" customFormat="1" ht="60" customHeight="1" spans="1:43">
      <c r="A306" s="45">
        <v>247</v>
      </c>
      <c r="B306" s="45">
        <v>2018</v>
      </c>
      <c r="C306" s="97" t="s">
        <v>1569</v>
      </c>
      <c r="D306" s="224" t="s">
        <v>1446</v>
      </c>
      <c r="E306" s="48">
        <v>140426</v>
      </c>
      <c r="F306" s="46" t="s">
        <v>1570</v>
      </c>
      <c r="G306" s="47" t="s">
        <v>120</v>
      </c>
      <c r="H306" s="47" t="s">
        <v>121</v>
      </c>
      <c r="I306" s="47" t="s">
        <v>52</v>
      </c>
      <c r="J306" s="47" t="s">
        <v>1571</v>
      </c>
      <c r="K306" s="66">
        <v>113.152</v>
      </c>
      <c r="L306" s="66">
        <v>36.2115</v>
      </c>
      <c r="M306" s="47" t="s">
        <v>1558</v>
      </c>
      <c r="N306" s="47" t="s">
        <v>52</v>
      </c>
      <c r="O306" s="47" t="s">
        <v>327</v>
      </c>
      <c r="P306" s="45">
        <v>20</v>
      </c>
      <c r="Q306" s="49" t="s">
        <v>516</v>
      </c>
      <c r="R306" s="45">
        <v>20</v>
      </c>
      <c r="S306" s="49" t="s">
        <v>516</v>
      </c>
      <c r="T306" s="49" t="s">
        <v>128</v>
      </c>
      <c r="U306" s="45">
        <v>69</v>
      </c>
      <c r="V306" s="49" t="s">
        <v>130</v>
      </c>
      <c r="W306" s="74">
        <v>6.06</v>
      </c>
      <c r="X306" s="74">
        <v>0</v>
      </c>
      <c r="Y306" s="74">
        <v>0</v>
      </c>
      <c r="Z306" s="74">
        <v>0</v>
      </c>
      <c r="AA306" s="79" t="s">
        <v>131</v>
      </c>
      <c r="AB306" s="74"/>
      <c r="AC306" s="74">
        <f t="shared" si="292"/>
        <v>6.06</v>
      </c>
      <c r="AD306" s="74">
        <f t="shared" si="292"/>
        <v>0</v>
      </c>
      <c r="AE306" s="74">
        <f t="shared" si="292"/>
        <v>0</v>
      </c>
      <c r="AF306" s="74">
        <f t="shared" si="292"/>
        <v>0</v>
      </c>
      <c r="AG306" s="79" t="s">
        <v>132</v>
      </c>
      <c r="AH306" s="74"/>
      <c r="AI306" s="74">
        <f t="shared" si="293"/>
        <v>6.06</v>
      </c>
      <c r="AJ306" s="74">
        <f t="shared" si="293"/>
        <v>0</v>
      </c>
      <c r="AK306" s="74">
        <f t="shared" si="293"/>
        <v>0</v>
      </c>
      <c r="AL306" s="74">
        <f t="shared" si="293"/>
        <v>0</v>
      </c>
      <c r="AM306" s="79" t="s">
        <v>133</v>
      </c>
      <c r="AN306" s="74"/>
      <c r="AO306" s="74">
        <f t="shared" si="294"/>
        <v>6.06</v>
      </c>
      <c r="AP306" s="74">
        <f t="shared" si="294"/>
        <v>0</v>
      </c>
      <c r="AQ306" s="74">
        <f t="shared" si="294"/>
        <v>0</v>
      </c>
    </row>
    <row r="307" s="21" customFormat="1" ht="69" customHeight="1" spans="1:43">
      <c r="A307" s="45">
        <v>248</v>
      </c>
      <c r="B307" s="45">
        <v>2018</v>
      </c>
      <c r="C307" s="97" t="s">
        <v>1547</v>
      </c>
      <c r="D307" s="224" t="s">
        <v>1446</v>
      </c>
      <c r="E307" s="48">
        <v>140426</v>
      </c>
      <c r="F307" s="46" t="s">
        <v>1548</v>
      </c>
      <c r="G307" s="47" t="s">
        <v>120</v>
      </c>
      <c r="H307" s="47" t="s">
        <v>121</v>
      </c>
      <c r="I307" s="47" t="s">
        <v>52</v>
      </c>
      <c r="J307" s="47" t="s">
        <v>1549</v>
      </c>
      <c r="K307" s="66">
        <v>113.2242</v>
      </c>
      <c r="L307" s="66">
        <v>36.3554</v>
      </c>
      <c r="M307" s="47" t="s">
        <v>1558</v>
      </c>
      <c r="N307" s="47" t="s">
        <v>52</v>
      </c>
      <c r="O307" s="47" t="s">
        <v>327</v>
      </c>
      <c r="P307" s="45">
        <v>10</v>
      </c>
      <c r="Q307" s="49" t="s">
        <v>516</v>
      </c>
      <c r="R307" s="45">
        <v>10</v>
      </c>
      <c r="S307" s="49" t="s">
        <v>516</v>
      </c>
      <c r="T307" s="49" t="s">
        <v>128</v>
      </c>
      <c r="U307" s="45">
        <v>35</v>
      </c>
      <c r="V307" s="49" t="s">
        <v>130</v>
      </c>
      <c r="W307" s="74">
        <v>3.03</v>
      </c>
      <c r="X307" s="74">
        <v>0</v>
      </c>
      <c r="Y307" s="74">
        <v>0</v>
      </c>
      <c r="Z307" s="74">
        <v>0</v>
      </c>
      <c r="AA307" s="79" t="s">
        <v>215</v>
      </c>
      <c r="AB307" s="74"/>
      <c r="AC307" s="74">
        <f t="shared" si="292"/>
        <v>3.03</v>
      </c>
      <c r="AD307" s="74">
        <f t="shared" si="292"/>
        <v>0</v>
      </c>
      <c r="AE307" s="74">
        <f t="shared" si="292"/>
        <v>0</v>
      </c>
      <c r="AF307" s="74">
        <f t="shared" si="292"/>
        <v>0</v>
      </c>
      <c r="AG307" s="79" t="s">
        <v>1572</v>
      </c>
      <c r="AH307" s="74"/>
      <c r="AI307" s="74">
        <f t="shared" si="293"/>
        <v>3.03</v>
      </c>
      <c r="AJ307" s="74">
        <f t="shared" si="293"/>
        <v>0</v>
      </c>
      <c r="AK307" s="74">
        <f t="shared" si="293"/>
        <v>0</v>
      </c>
      <c r="AL307" s="74">
        <f t="shared" si="293"/>
        <v>0</v>
      </c>
      <c r="AM307" s="79" t="s">
        <v>1573</v>
      </c>
      <c r="AN307" s="74"/>
      <c r="AO307" s="74">
        <f t="shared" si="294"/>
        <v>3.03</v>
      </c>
      <c r="AP307" s="74">
        <f t="shared" si="294"/>
        <v>0</v>
      </c>
      <c r="AQ307" s="74">
        <f t="shared" si="294"/>
        <v>0</v>
      </c>
    </row>
    <row r="308" s="21" customFormat="1" ht="71" customHeight="1" spans="1:43">
      <c r="A308" s="45">
        <v>249</v>
      </c>
      <c r="B308" s="45">
        <v>2018</v>
      </c>
      <c r="C308" s="97" t="s">
        <v>1574</v>
      </c>
      <c r="D308" s="224" t="s">
        <v>1446</v>
      </c>
      <c r="E308" s="48">
        <v>140426</v>
      </c>
      <c r="F308" s="46" t="s">
        <v>1575</v>
      </c>
      <c r="G308" s="47" t="s">
        <v>524</v>
      </c>
      <c r="H308" s="47" t="s">
        <v>524</v>
      </c>
      <c r="I308" s="47" t="s">
        <v>52</v>
      </c>
      <c r="J308" s="47" t="s">
        <v>1576</v>
      </c>
      <c r="K308" s="66">
        <v>113.2334</v>
      </c>
      <c r="L308" s="66">
        <v>36.3556</v>
      </c>
      <c r="M308" s="49" t="s">
        <v>1577</v>
      </c>
      <c r="N308" s="47" t="s">
        <v>52</v>
      </c>
      <c r="O308" s="49" t="s">
        <v>1578</v>
      </c>
      <c r="P308" s="45">
        <v>3.8</v>
      </c>
      <c r="Q308" s="49" t="s">
        <v>206</v>
      </c>
      <c r="R308" s="45">
        <v>5</v>
      </c>
      <c r="S308" s="49" t="s">
        <v>206</v>
      </c>
      <c r="T308" s="49" t="s">
        <v>128</v>
      </c>
      <c r="U308" s="45">
        <v>0</v>
      </c>
      <c r="V308" s="49" t="s">
        <v>170</v>
      </c>
      <c r="W308" s="74">
        <v>20</v>
      </c>
      <c r="X308" s="74">
        <v>0</v>
      </c>
      <c r="Y308" s="74">
        <v>0</v>
      </c>
      <c r="Z308" s="74">
        <v>0</v>
      </c>
      <c r="AA308" s="79" t="s">
        <v>215</v>
      </c>
      <c r="AB308" s="74"/>
      <c r="AC308" s="74">
        <f t="shared" si="292"/>
        <v>20</v>
      </c>
      <c r="AD308" s="74">
        <f t="shared" si="292"/>
        <v>0</v>
      </c>
      <c r="AE308" s="74">
        <f t="shared" si="292"/>
        <v>0</v>
      </c>
      <c r="AF308" s="74">
        <f t="shared" si="292"/>
        <v>0</v>
      </c>
      <c r="AG308" s="79" t="s">
        <v>216</v>
      </c>
      <c r="AH308" s="74"/>
      <c r="AI308" s="74">
        <f t="shared" si="293"/>
        <v>20</v>
      </c>
      <c r="AJ308" s="74">
        <f t="shared" si="293"/>
        <v>0</v>
      </c>
      <c r="AK308" s="74">
        <f t="shared" si="293"/>
        <v>0</v>
      </c>
      <c r="AL308" s="74">
        <f t="shared" si="293"/>
        <v>0</v>
      </c>
      <c r="AM308" s="79" t="s">
        <v>217</v>
      </c>
      <c r="AN308" s="74"/>
      <c r="AO308" s="74">
        <f t="shared" si="294"/>
        <v>20</v>
      </c>
      <c r="AP308" s="74">
        <f t="shared" si="294"/>
        <v>0</v>
      </c>
      <c r="AQ308" s="74">
        <f t="shared" si="294"/>
        <v>0</v>
      </c>
    </row>
    <row r="309" s="21" customFormat="1" ht="69" customHeight="1" spans="1:43">
      <c r="A309" s="45">
        <v>250</v>
      </c>
      <c r="B309" s="45">
        <v>2018</v>
      </c>
      <c r="C309" s="97" t="s">
        <v>1579</v>
      </c>
      <c r="D309" s="224" t="s">
        <v>1446</v>
      </c>
      <c r="E309" s="48">
        <v>140426</v>
      </c>
      <c r="F309" s="46" t="s">
        <v>1507</v>
      </c>
      <c r="G309" s="47" t="s">
        <v>524</v>
      </c>
      <c r="H309" s="47" t="s">
        <v>524</v>
      </c>
      <c r="I309" s="47" t="s">
        <v>52</v>
      </c>
      <c r="J309" s="47" t="s">
        <v>1580</v>
      </c>
      <c r="K309" s="66">
        <v>113.2343</v>
      </c>
      <c r="L309" s="66">
        <v>36.4134</v>
      </c>
      <c r="M309" s="49" t="s">
        <v>1577</v>
      </c>
      <c r="N309" s="47" t="s">
        <v>52</v>
      </c>
      <c r="O309" s="49" t="s">
        <v>1578</v>
      </c>
      <c r="P309" s="45">
        <v>2</v>
      </c>
      <c r="Q309" s="49" t="s">
        <v>206</v>
      </c>
      <c r="R309" s="45">
        <v>3</v>
      </c>
      <c r="S309" s="49" t="s">
        <v>206</v>
      </c>
      <c r="T309" s="49" t="s">
        <v>128</v>
      </c>
      <c r="U309" s="45">
        <v>0</v>
      </c>
      <c r="V309" s="49" t="s">
        <v>170</v>
      </c>
      <c r="W309" s="74">
        <v>21</v>
      </c>
      <c r="X309" s="74">
        <v>0</v>
      </c>
      <c r="Y309" s="74">
        <v>0</v>
      </c>
      <c r="Z309" s="74">
        <v>0</v>
      </c>
      <c r="AA309" s="79" t="s">
        <v>215</v>
      </c>
      <c r="AB309" s="74"/>
      <c r="AC309" s="74">
        <f t="shared" ref="AC309:AF314" si="295">W309</f>
        <v>21</v>
      </c>
      <c r="AD309" s="74">
        <f t="shared" si="295"/>
        <v>0</v>
      </c>
      <c r="AE309" s="74">
        <f t="shared" si="295"/>
        <v>0</v>
      </c>
      <c r="AF309" s="74">
        <f t="shared" si="295"/>
        <v>0</v>
      </c>
      <c r="AG309" s="79" t="s">
        <v>216</v>
      </c>
      <c r="AH309" s="74"/>
      <c r="AI309" s="74">
        <f t="shared" si="293"/>
        <v>21</v>
      </c>
      <c r="AJ309" s="74">
        <f t="shared" si="293"/>
        <v>0</v>
      </c>
      <c r="AK309" s="74">
        <f t="shared" si="293"/>
        <v>0</v>
      </c>
      <c r="AL309" s="74">
        <f t="shared" si="293"/>
        <v>0</v>
      </c>
      <c r="AM309" s="79" t="s">
        <v>217</v>
      </c>
      <c r="AN309" s="74"/>
      <c r="AO309" s="74">
        <f t="shared" si="294"/>
        <v>21</v>
      </c>
      <c r="AP309" s="74">
        <f t="shared" si="294"/>
        <v>0</v>
      </c>
      <c r="AQ309" s="74">
        <f t="shared" si="294"/>
        <v>0</v>
      </c>
    </row>
    <row r="310" s="21" customFormat="1" ht="71" customHeight="1" spans="1:43">
      <c r="A310" s="45">
        <v>251</v>
      </c>
      <c r="B310" s="45">
        <v>2018</v>
      </c>
      <c r="C310" s="97" t="s">
        <v>1581</v>
      </c>
      <c r="D310" s="224" t="s">
        <v>1446</v>
      </c>
      <c r="E310" s="48">
        <v>140426</v>
      </c>
      <c r="F310" s="46" t="s">
        <v>1545</v>
      </c>
      <c r="G310" s="47" t="s">
        <v>524</v>
      </c>
      <c r="H310" s="47" t="s">
        <v>524</v>
      </c>
      <c r="I310" s="47" t="s">
        <v>52</v>
      </c>
      <c r="J310" s="47" t="s">
        <v>1582</v>
      </c>
      <c r="K310" s="66">
        <v>113.2333</v>
      </c>
      <c r="L310" s="66">
        <v>36.4124</v>
      </c>
      <c r="M310" s="49" t="s">
        <v>1577</v>
      </c>
      <c r="N310" s="47" t="s">
        <v>52</v>
      </c>
      <c r="O310" s="49" t="s">
        <v>1578</v>
      </c>
      <c r="P310" s="45">
        <v>4</v>
      </c>
      <c r="Q310" s="49" t="s">
        <v>206</v>
      </c>
      <c r="R310" s="45">
        <v>5</v>
      </c>
      <c r="S310" s="49" t="s">
        <v>206</v>
      </c>
      <c r="T310" s="49" t="s">
        <v>128</v>
      </c>
      <c r="U310" s="45">
        <v>0</v>
      </c>
      <c r="V310" s="49" t="s">
        <v>170</v>
      </c>
      <c r="W310" s="74">
        <v>20</v>
      </c>
      <c r="X310" s="74">
        <v>0</v>
      </c>
      <c r="Y310" s="74">
        <v>0</v>
      </c>
      <c r="Z310" s="74">
        <v>0</v>
      </c>
      <c r="AA310" s="79" t="s">
        <v>215</v>
      </c>
      <c r="AB310" s="74"/>
      <c r="AC310" s="74">
        <f t="shared" si="295"/>
        <v>20</v>
      </c>
      <c r="AD310" s="74">
        <f t="shared" si="295"/>
        <v>0</v>
      </c>
      <c r="AE310" s="74">
        <f t="shared" si="295"/>
        <v>0</v>
      </c>
      <c r="AF310" s="74">
        <f t="shared" si="295"/>
        <v>0</v>
      </c>
      <c r="AG310" s="79" t="s">
        <v>216</v>
      </c>
      <c r="AH310" s="74"/>
      <c r="AI310" s="74">
        <f t="shared" si="293"/>
        <v>20</v>
      </c>
      <c r="AJ310" s="74">
        <f t="shared" si="293"/>
        <v>0</v>
      </c>
      <c r="AK310" s="74">
        <f t="shared" si="293"/>
        <v>0</v>
      </c>
      <c r="AL310" s="74">
        <f t="shared" si="293"/>
        <v>0</v>
      </c>
      <c r="AM310" s="79" t="s">
        <v>217</v>
      </c>
      <c r="AN310" s="74"/>
      <c r="AO310" s="74">
        <f t="shared" si="294"/>
        <v>20</v>
      </c>
      <c r="AP310" s="74">
        <f t="shared" si="294"/>
        <v>0</v>
      </c>
      <c r="AQ310" s="74">
        <f t="shared" si="294"/>
        <v>0</v>
      </c>
    </row>
    <row r="311" s="21" customFormat="1" ht="74" customHeight="1" spans="1:43">
      <c r="A311" s="45">
        <v>252</v>
      </c>
      <c r="B311" s="45">
        <v>2018</v>
      </c>
      <c r="C311" s="97" t="s">
        <v>1583</v>
      </c>
      <c r="D311" s="224" t="s">
        <v>1446</v>
      </c>
      <c r="E311" s="48">
        <v>140426</v>
      </c>
      <c r="F311" s="46" t="s">
        <v>1570</v>
      </c>
      <c r="G311" s="47" t="s">
        <v>524</v>
      </c>
      <c r="H311" s="47" t="s">
        <v>524</v>
      </c>
      <c r="I311" s="47" t="s">
        <v>52</v>
      </c>
      <c r="J311" s="47" t="s">
        <v>1584</v>
      </c>
      <c r="K311" s="66">
        <v>113.152</v>
      </c>
      <c r="L311" s="66">
        <v>36.2115</v>
      </c>
      <c r="M311" s="49" t="s">
        <v>1577</v>
      </c>
      <c r="N311" s="47" t="s">
        <v>52</v>
      </c>
      <c r="O311" s="49" t="s">
        <v>1578</v>
      </c>
      <c r="P311" s="45">
        <v>4</v>
      </c>
      <c r="Q311" s="49" t="s">
        <v>206</v>
      </c>
      <c r="R311" s="45">
        <v>5</v>
      </c>
      <c r="S311" s="49" t="s">
        <v>206</v>
      </c>
      <c r="T311" s="49" t="s">
        <v>128</v>
      </c>
      <c r="U311" s="45">
        <v>0</v>
      </c>
      <c r="V311" s="49" t="s">
        <v>170</v>
      </c>
      <c r="W311" s="74">
        <v>18</v>
      </c>
      <c r="X311" s="74">
        <v>0</v>
      </c>
      <c r="Y311" s="74">
        <v>0</v>
      </c>
      <c r="Z311" s="74">
        <v>0</v>
      </c>
      <c r="AA311" s="79" t="s">
        <v>215</v>
      </c>
      <c r="AB311" s="74"/>
      <c r="AC311" s="74">
        <f t="shared" si="295"/>
        <v>18</v>
      </c>
      <c r="AD311" s="74">
        <f t="shared" si="295"/>
        <v>0</v>
      </c>
      <c r="AE311" s="74">
        <f t="shared" si="295"/>
        <v>0</v>
      </c>
      <c r="AF311" s="74">
        <f t="shared" si="295"/>
        <v>0</v>
      </c>
      <c r="AG311" s="79" t="s">
        <v>216</v>
      </c>
      <c r="AH311" s="74"/>
      <c r="AI311" s="74">
        <f t="shared" si="293"/>
        <v>18</v>
      </c>
      <c r="AJ311" s="74">
        <f t="shared" si="293"/>
        <v>0</v>
      </c>
      <c r="AK311" s="74">
        <f t="shared" si="293"/>
        <v>0</v>
      </c>
      <c r="AL311" s="74">
        <f t="shared" si="293"/>
        <v>0</v>
      </c>
      <c r="AM311" s="79" t="s">
        <v>217</v>
      </c>
      <c r="AN311" s="74"/>
      <c r="AO311" s="74">
        <f t="shared" si="294"/>
        <v>18</v>
      </c>
      <c r="AP311" s="74">
        <f t="shared" si="294"/>
        <v>0</v>
      </c>
      <c r="AQ311" s="74">
        <f t="shared" si="294"/>
        <v>0</v>
      </c>
    </row>
    <row r="312" s="21" customFormat="1" ht="68" customHeight="1" spans="1:43">
      <c r="A312" s="45">
        <v>253</v>
      </c>
      <c r="B312" s="45">
        <v>2018</v>
      </c>
      <c r="C312" s="97" t="s">
        <v>1585</v>
      </c>
      <c r="D312" s="224" t="s">
        <v>1446</v>
      </c>
      <c r="E312" s="48">
        <v>140426</v>
      </c>
      <c r="F312" s="46" t="s">
        <v>1562</v>
      </c>
      <c r="G312" s="47" t="s">
        <v>524</v>
      </c>
      <c r="H312" s="47" t="s">
        <v>524</v>
      </c>
      <c r="I312" s="47" t="s">
        <v>52</v>
      </c>
      <c r="J312" s="47" t="s">
        <v>1586</v>
      </c>
      <c r="K312" s="66">
        <v>113.2413</v>
      </c>
      <c r="L312" s="66">
        <v>36.4432</v>
      </c>
      <c r="M312" s="49" t="s">
        <v>1577</v>
      </c>
      <c r="N312" s="47" t="s">
        <v>52</v>
      </c>
      <c r="O312" s="49" t="s">
        <v>1578</v>
      </c>
      <c r="P312" s="45">
        <v>3.4</v>
      </c>
      <c r="Q312" s="49" t="s">
        <v>206</v>
      </c>
      <c r="R312" s="45">
        <v>5</v>
      </c>
      <c r="S312" s="49" t="s">
        <v>206</v>
      </c>
      <c r="T312" s="49" t="s">
        <v>128</v>
      </c>
      <c r="U312" s="45">
        <v>0</v>
      </c>
      <c r="V312" s="49" t="s">
        <v>170</v>
      </c>
      <c r="W312" s="74">
        <v>19.3</v>
      </c>
      <c r="X312" s="74">
        <v>0</v>
      </c>
      <c r="Y312" s="74">
        <v>0</v>
      </c>
      <c r="Z312" s="74">
        <v>0</v>
      </c>
      <c r="AA312" s="79" t="s">
        <v>215</v>
      </c>
      <c r="AB312" s="74"/>
      <c r="AC312" s="74">
        <f t="shared" si="295"/>
        <v>19.3</v>
      </c>
      <c r="AD312" s="74">
        <f t="shared" si="295"/>
        <v>0</v>
      </c>
      <c r="AE312" s="74">
        <f t="shared" si="295"/>
        <v>0</v>
      </c>
      <c r="AF312" s="74">
        <f t="shared" si="295"/>
        <v>0</v>
      </c>
      <c r="AG312" s="79" t="s">
        <v>216</v>
      </c>
      <c r="AH312" s="74"/>
      <c r="AI312" s="74">
        <f t="shared" si="293"/>
        <v>19.3</v>
      </c>
      <c r="AJ312" s="74">
        <f t="shared" si="293"/>
        <v>0</v>
      </c>
      <c r="AK312" s="74">
        <f t="shared" si="293"/>
        <v>0</v>
      </c>
      <c r="AL312" s="74">
        <f t="shared" si="293"/>
        <v>0</v>
      </c>
      <c r="AM312" s="79" t="s">
        <v>217</v>
      </c>
      <c r="AN312" s="74"/>
      <c r="AO312" s="74">
        <f t="shared" si="294"/>
        <v>19.3</v>
      </c>
      <c r="AP312" s="74">
        <f t="shared" si="294"/>
        <v>0</v>
      </c>
      <c r="AQ312" s="74">
        <f t="shared" si="294"/>
        <v>0</v>
      </c>
    </row>
    <row r="313" s="21" customFormat="1" ht="64" customHeight="1" spans="1:43">
      <c r="A313" s="45">
        <v>254</v>
      </c>
      <c r="B313" s="45">
        <v>2018</v>
      </c>
      <c r="C313" s="97" t="s">
        <v>1587</v>
      </c>
      <c r="D313" s="224" t="s">
        <v>1446</v>
      </c>
      <c r="E313" s="48">
        <v>140426</v>
      </c>
      <c r="F313" s="46" t="s">
        <v>1588</v>
      </c>
      <c r="G313" s="47" t="s">
        <v>524</v>
      </c>
      <c r="H313" s="47" t="s">
        <v>524</v>
      </c>
      <c r="I313" s="47" t="s">
        <v>52</v>
      </c>
      <c r="J313" s="47" t="s">
        <v>1589</v>
      </c>
      <c r="K313" s="66">
        <v>113.3025</v>
      </c>
      <c r="L313" s="66">
        <v>36.464</v>
      </c>
      <c r="M313" s="49" t="s">
        <v>1577</v>
      </c>
      <c r="N313" s="47" t="s">
        <v>52</v>
      </c>
      <c r="O313" s="49" t="s">
        <v>1578</v>
      </c>
      <c r="P313" s="45">
        <v>3</v>
      </c>
      <c r="Q313" s="49" t="s">
        <v>206</v>
      </c>
      <c r="R313" s="45">
        <v>4</v>
      </c>
      <c r="S313" s="49" t="s">
        <v>206</v>
      </c>
      <c r="T313" s="49" t="s">
        <v>128</v>
      </c>
      <c r="U313" s="45">
        <v>0</v>
      </c>
      <c r="V313" s="49" t="s">
        <v>170</v>
      </c>
      <c r="W313" s="74">
        <v>19</v>
      </c>
      <c r="X313" s="74">
        <v>0</v>
      </c>
      <c r="Y313" s="74">
        <v>0</v>
      </c>
      <c r="Z313" s="74">
        <v>0</v>
      </c>
      <c r="AA313" s="79" t="s">
        <v>215</v>
      </c>
      <c r="AB313" s="74"/>
      <c r="AC313" s="74">
        <f t="shared" si="295"/>
        <v>19</v>
      </c>
      <c r="AD313" s="74">
        <f t="shared" si="295"/>
        <v>0</v>
      </c>
      <c r="AE313" s="74">
        <f t="shared" si="295"/>
        <v>0</v>
      </c>
      <c r="AF313" s="74">
        <f t="shared" si="295"/>
        <v>0</v>
      </c>
      <c r="AG313" s="79" t="s">
        <v>216</v>
      </c>
      <c r="AH313" s="74"/>
      <c r="AI313" s="74">
        <f t="shared" si="293"/>
        <v>19</v>
      </c>
      <c r="AJ313" s="74">
        <f t="shared" si="293"/>
        <v>0</v>
      </c>
      <c r="AK313" s="74">
        <f t="shared" si="293"/>
        <v>0</v>
      </c>
      <c r="AL313" s="74">
        <f t="shared" si="293"/>
        <v>0</v>
      </c>
      <c r="AM313" s="79" t="s">
        <v>217</v>
      </c>
      <c r="AN313" s="74"/>
      <c r="AO313" s="74">
        <f t="shared" si="294"/>
        <v>19</v>
      </c>
      <c r="AP313" s="74">
        <f t="shared" si="294"/>
        <v>0</v>
      </c>
      <c r="AQ313" s="74">
        <f t="shared" si="294"/>
        <v>0</v>
      </c>
    </row>
    <row r="314" s="21" customFormat="1" ht="71" customHeight="1" spans="1:43">
      <c r="A314" s="45">
        <v>255</v>
      </c>
      <c r="B314" s="45">
        <v>2018</v>
      </c>
      <c r="C314" s="97" t="s">
        <v>1590</v>
      </c>
      <c r="D314" s="224" t="s">
        <v>1446</v>
      </c>
      <c r="E314" s="48">
        <v>140426</v>
      </c>
      <c r="F314" s="46" t="s">
        <v>1591</v>
      </c>
      <c r="G314" s="47" t="s">
        <v>524</v>
      </c>
      <c r="H314" s="47" t="s">
        <v>524</v>
      </c>
      <c r="I314" s="47" t="s">
        <v>52</v>
      </c>
      <c r="J314" s="47" t="s">
        <v>1592</v>
      </c>
      <c r="K314" s="66">
        <v>113.152</v>
      </c>
      <c r="L314" s="66">
        <v>36.2115</v>
      </c>
      <c r="M314" s="49" t="s">
        <v>1577</v>
      </c>
      <c r="N314" s="47" t="s">
        <v>52</v>
      </c>
      <c r="O314" s="49" t="s">
        <v>1578</v>
      </c>
      <c r="P314" s="45">
        <v>2</v>
      </c>
      <c r="Q314" s="49" t="s">
        <v>206</v>
      </c>
      <c r="R314" s="45">
        <v>2</v>
      </c>
      <c r="S314" s="49" t="s">
        <v>206</v>
      </c>
      <c r="T314" s="49" t="s">
        <v>128</v>
      </c>
      <c r="U314" s="45">
        <v>0</v>
      </c>
      <c r="V314" s="49" t="s">
        <v>170</v>
      </c>
      <c r="W314" s="74">
        <v>23</v>
      </c>
      <c r="X314" s="74">
        <v>0</v>
      </c>
      <c r="Y314" s="74">
        <v>0</v>
      </c>
      <c r="Z314" s="74">
        <v>0</v>
      </c>
      <c r="AA314" s="79" t="s">
        <v>215</v>
      </c>
      <c r="AB314" s="74"/>
      <c r="AC314" s="74">
        <f t="shared" si="295"/>
        <v>23</v>
      </c>
      <c r="AD314" s="74">
        <f t="shared" si="295"/>
        <v>0</v>
      </c>
      <c r="AE314" s="74">
        <f t="shared" si="295"/>
        <v>0</v>
      </c>
      <c r="AF314" s="74">
        <f t="shared" si="295"/>
        <v>0</v>
      </c>
      <c r="AG314" s="79" t="s">
        <v>216</v>
      </c>
      <c r="AH314" s="74"/>
      <c r="AI314" s="74">
        <f t="shared" si="293"/>
        <v>23</v>
      </c>
      <c r="AJ314" s="74">
        <f t="shared" si="293"/>
        <v>0</v>
      </c>
      <c r="AK314" s="74">
        <f t="shared" si="293"/>
        <v>0</v>
      </c>
      <c r="AL314" s="74">
        <f t="shared" si="293"/>
        <v>0</v>
      </c>
      <c r="AM314" s="79" t="s">
        <v>217</v>
      </c>
      <c r="AN314" s="74"/>
      <c r="AO314" s="74">
        <f t="shared" si="294"/>
        <v>23</v>
      </c>
      <c r="AP314" s="74">
        <f t="shared" si="294"/>
        <v>0</v>
      </c>
      <c r="AQ314" s="74">
        <f t="shared" si="294"/>
        <v>0</v>
      </c>
    </row>
    <row r="315" s="21" customFormat="1" ht="60" customHeight="1" spans="1:43">
      <c r="A315" s="45">
        <v>256</v>
      </c>
      <c r="B315" s="45">
        <v>2018</v>
      </c>
      <c r="C315" s="97" t="s">
        <v>1593</v>
      </c>
      <c r="D315" s="224" t="s">
        <v>1446</v>
      </c>
      <c r="E315" s="48">
        <v>140426</v>
      </c>
      <c r="F315" s="56" t="s">
        <v>1471</v>
      </c>
      <c r="G315" s="47" t="s">
        <v>487</v>
      </c>
      <c r="H315" s="47" t="s">
        <v>1594</v>
      </c>
      <c r="I315" s="47" t="s">
        <v>52</v>
      </c>
      <c r="J315" s="47" t="s">
        <v>1595</v>
      </c>
      <c r="K315" s="66">
        <v>113.1525</v>
      </c>
      <c r="L315" s="66">
        <v>36.2346</v>
      </c>
      <c r="M315" s="49" t="s">
        <v>1596</v>
      </c>
      <c r="N315" s="47" t="s">
        <v>52</v>
      </c>
      <c r="O315" s="49" t="s">
        <v>1596</v>
      </c>
      <c r="P315" s="45">
        <v>2000</v>
      </c>
      <c r="Q315" s="49" t="s">
        <v>94</v>
      </c>
      <c r="R315" s="45">
        <v>2000</v>
      </c>
      <c r="S315" s="49" t="s">
        <v>94</v>
      </c>
      <c r="T315" s="49" t="s">
        <v>128</v>
      </c>
      <c r="U315" s="45">
        <v>13</v>
      </c>
      <c r="V315" s="49" t="s">
        <v>170</v>
      </c>
      <c r="W315" s="74">
        <v>0.1</v>
      </c>
      <c r="X315" s="74">
        <v>0</v>
      </c>
      <c r="Y315" s="74">
        <v>0</v>
      </c>
      <c r="Z315" s="74">
        <v>0</v>
      </c>
      <c r="AA315" s="79" t="s">
        <v>196</v>
      </c>
      <c r="AB315" s="74"/>
      <c r="AC315" s="74">
        <v>0</v>
      </c>
      <c r="AD315" s="74">
        <v>0</v>
      </c>
      <c r="AE315" s="74">
        <v>0</v>
      </c>
      <c r="AF315" s="74">
        <v>0</v>
      </c>
      <c r="AG315" s="79" t="s">
        <v>1597</v>
      </c>
      <c r="AH315" s="74"/>
      <c r="AI315" s="74">
        <v>0</v>
      </c>
      <c r="AJ315" s="74">
        <v>0</v>
      </c>
      <c r="AK315" s="74">
        <v>0</v>
      </c>
      <c r="AL315" s="74">
        <v>0</v>
      </c>
      <c r="AM315" s="79" t="s">
        <v>1598</v>
      </c>
      <c r="AN315" s="74"/>
      <c r="AO315" s="74">
        <v>0</v>
      </c>
      <c r="AP315" s="74">
        <v>0</v>
      </c>
      <c r="AQ315" s="74">
        <v>0</v>
      </c>
    </row>
    <row r="316" s="21" customFormat="1" ht="60" customHeight="1" spans="1:43">
      <c r="A316" s="45">
        <v>257</v>
      </c>
      <c r="B316" s="45">
        <v>2018</v>
      </c>
      <c r="C316" s="97" t="s">
        <v>1599</v>
      </c>
      <c r="D316" s="47" t="s">
        <v>1600</v>
      </c>
      <c r="E316" s="48">
        <v>140481</v>
      </c>
      <c r="F316" s="56" t="s">
        <v>1601</v>
      </c>
      <c r="G316" s="47" t="s">
        <v>471</v>
      </c>
      <c r="H316" s="47" t="s">
        <v>749</v>
      </c>
      <c r="I316" s="47" t="s">
        <v>48</v>
      </c>
      <c r="J316" s="47" t="s">
        <v>1602</v>
      </c>
      <c r="K316" s="66">
        <v>113.188889</v>
      </c>
      <c r="L316" s="66">
        <v>36.345833</v>
      </c>
      <c r="M316" s="45" t="s">
        <v>1603</v>
      </c>
      <c r="N316" s="47" t="s">
        <v>52</v>
      </c>
      <c r="O316" s="49" t="s">
        <v>752</v>
      </c>
      <c r="P316" s="49" t="s">
        <v>1604</v>
      </c>
      <c r="Q316" s="47" t="s">
        <v>1605</v>
      </c>
      <c r="R316" s="45" t="s">
        <v>1606</v>
      </c>
      <c r="S316" s="47" t="s">
        <v>1607</v>
      </c>
      <c r="T316" s="49" t="s">
        <v>633</v>
      </c>
      <c r="U316" s="93">
        <v>257.4642</v>
      </c>
      <c r="V316" s="47" t="s">
        <v>206</v>
      </c>
      <c r="W316" s="74">
        <v>0</v>
      </c>
      <c r="X316" s="74">
        <v>0</v>
      </c>
      <c r="Y316" s="74">
        <v>0</v>
      </c>
      <c r="Z316" s="74">
        <v>0</v>
      </c>
      <c r="AA316" s="79" t="s">
        <v>196</v>
      </c>
      <c r="AB316" s="74"/>
      <c r="AC316" s="74">
        <v>0</v>
      </c>
      <c r="AD316" s="74">
        <v>0</v>
      </c>
      <c r="AE316" s="74">
        <v>0</v>
      </c>
      <c r="AF316" s="74">
        <v>0</v>
      </c>
      <c r="AG316" s="79" t="s">
        <v>1597</v>
      </c>
      <c r="AH316" s="74"/>
      <c r="AI316" s="74">
        <v>0</v>
      </c>
      <c r="AJ316" s="74">
        <v>0</v>
      </c>
      <c r="AK316" s="74">
        <v>0</v>
      </c>
      <c r="AL316" s="74">
        <v>0</v>
      </c>
      <c r="AM316" s="79" t="s">
        <v>1598</v>
      </c>
      <c r="AN316" s="74"/>
      <c r="AO316" s="74">
        <v>0</v>
      </c>
      <c r="AP316" s="74">
        <v>0</v>
      </c>
      <c r="AQ316" s="74">
        <v>0</v>
      </c>
    </row>
    <row r="317" s="21" customFormat="1" ht="60" customHeight="1" spans="1:43">
      <c r="A317" s="45">
        <v>257</v>
      </c>
      <c r="B317" s="45">
        <v>2018</v>
      </c>
      <c r="C317" s="97" t="s">
        <v>1599</v>
      </c>
      <c r="D317" s="47" t="s">
        <v>1600</v>
      </c>
      <c r="E317" s="48">
        <v>140481</v>
      </c>
      <c r="F317" s="61"/>
      <c r="G317" s="47" t="s">
        <v>471</v>
      </c>
      <c r="H317" s="47" t="s">
        <v>749</v>
      </c>
      <c r="I317" s="47" t="s">
        <v>48</v>
      </c>
      <c r="J317" s="47" t="s">
        <v>1602</v>
      </c>
      <c r="K317" s="66">
        <v>113.188889</v>
      </c>
      <c r="L317" s="66">
        <v>36.345833</v>
      </c>
      <c r="M317" s="45" t="s">
        <v>1608</v>
      </c>
      <c r="N317" s="47" t="s">
        <v>52</v>
      </c>
      <c r="O317" s="49" t="s">
        <v>752</v>
      </c>
      <c r="P317" s="49" t="s">
        <v>1609</v>
      </c>
      <c r="Q317" s="59"/>
      <c r="R317" s="45" t="s">
        <v>1606</v>
      </c>
      <c r="S317" s="59"/>
      <c r="T317" s="45"/>
      <c r="U317" s="93"/>
      <c r="V317" s="59"/>
      <c r="W317" s="74"/>
      <c r="X317" s="74"/>
      <c r="Y317" s="74"/>
      <c r="Z317" s="74"/>
      <c r="AA317" s="74"/>
      <c r="AB317" s="74"/>
      <c r="AC317" s="74">
        <v>0</v>
      </c>
      <c r="AD317" s="74">
        <v>0</v>
      </c>
      <c r="AE317" s="74">
        <v>0</v>
      </c>
      <c r="AF317" s="74">
        <v>0</v>
      </c>
      <c r="AG317" s="74"/>
      <c r="AH317" s="74"/>
      <c r="AI317" s="74">
        <v>0</v>
      </c>
      <c r="AJ317" s="74">
        <v>0</v>
      </c>
      <c r="AK317" s="74">
        <v>0</v>
      </c>
      <c r="AL317" s="74">
        <v>0</v>
      </c>
      <c r="AM317" s="74"/>
      <c r="AN317" s="74"/>
      <c r="AO317" s="74">
        <v>0</v>
      </c>
      <c r="AP317" s="74">
        <v>0</v>
      </c>
      <c r="AQ317" s="74">
        <v>0</v>
      </c>
    </row>
    <row r="318" s="22" customFormat="1" ht="60" customHeight="1" spans="1:43">
      <c r="A318" s="45">
        <v>258</v>
      </c>
      <c r="B318" s="45">
        <v>2018</v>
      </c>
      <c r="C318" s="97" t="s">
        <v>1610</v>
      </c>
      <c r="D318" s="47" t="s">
        <v>1600</v>
      </c>
      <c r="E318" s="48">
        <v>140481</v>
      </c>
      <c r="F318" s="56" t="s">
        <v>1611</v>
      </c>
      <c r="G318" s="47" t="s">
        <v>487</v>
      </c>
      <c r="H318" s="47" t="s">
        <v>488</v>
      </c>
      <c r="I318" s="49" t="s">
        <v>48</v>
      </c>
      <c r="J318" s="47" t="s">
        <v>1612</v>
      </c>
      <c r="K318" s="66">
        <v>113.156667</v>
      </c>
      <c r="L318" s="66">
        <v>36.331944</v>
      </c>
      <c r="M318" s="49" t="s">
        <v>1613</v>
      </c>
      <c r="N318" s="47" t="s">
        <v>52</v>
      </c>
      <c r="O318" s="49" t="s">
        <v>510</v>
      </c>
      <c r="P318" s="45">
        <v>180</v>
      </c>
      <c r="Q318" s="49" t="s">
        <v>206</v>
      </c>
      <c r="R318" s="45">
        <v>260</v>
      </c>
      <c r="S318" s="49" t="s">
        <v>206</v>
      </c>
      <c r="T318" s="49" t="s">
        <v>1614</v>
      </c>
      <c r="U318" s="59" t="s">
        <v>1615</v>
      </c>
      <c r="V318" s="49" t="s">
        <v>206</v>
      </c>
      <c r="W318" s="74">
        <v>7888.81666666667</v>
      </c>
      <c r="X318" s="74">
        <v>1077.51666666667</v>
      </c>
      <c r="Y318" s="74">
        <v>1426.24166666667</v>
      </c>
      <c r="Z318" s="74">
        <v>320</v>
      </c>
      <c r="AA318" s="79" t="s">
        <v>1616</v>
      </c>
      <c r="AB318" s="74"/>
      <c r="AC318" s="74">
        <v>4733.29</v>
      </c>
      <c r="AD318" s="74">
        <v>646.51</v>
      </c>
      <c r="AE318" s="74">
        <v>855.745</v>
      </c>
      <c r="AF318" s="74">
        <f>Z27446*1.2</f>
        <v>0</v>
      </c>
      <c r="AG318" s="79" t="s">
        <v>1617</v>
      </c>
      <c r="AH318" s="74"/>
      <c r="AI318" s="74">
        <v>4733.29</v>
      </c>
      <c r="AJ318" s="74">
        <v>646.51</v>
      </c>
      <c r="AK318" s="74">
        <v>855.745</v>
      </c>
      <c r="AL318" s="74">
        <f>AF318</f>
        <v>0</v>
      </c>
      <c r="AM318" s="79" t="s">
        <v>1618</v>
      </c>
      <c r="AN318" s="74"/>
      <c r="AO318" s="74">
        <v>4733.29</v>
      </c>
      <c r="AP318" s="74">
        <v>646.51</v>
      </c>
      <c r="AQ318" s="74">
        <v>855.745</v>
      </c>
    </row>
    <row r="319" s="22" customFormat="1" ht="60" customHeight="1" spans="1:43">
      <c r="A319" s="45">
        <v>258</v>
      </c>
      <c r="B319" s="45">
        <v>2018</v>
      </c>
      <c r="C319" s="97" t="s">
        <v>1610</v>
      </c>
      <c r="D319" s="47" t="s">
        <v>1600</v>
      </c>
      <c r="E319" s="48">
        <v>140481</v>
      </c>
      <c r="F319" s="104"/>
      <c r="G319" s="47" t="s">
        <v>487</v>
      </c>
      <c r="H319" s="47" t="s">
        <v>488</v>
      </c>
      <c r="I319" s="49" t="s">
        <v>48</v>
      </c>
      <c r="J319" s="47" t="s">
        <v>1612</v>
      </c>
      <c r="K319" s="66">
        <v>113.156667</v>
      </c>
      <c r="L319" s="66">
        <v>36.331944</v>
      </c>
      <c r="M319" s="49" t="s">
        <v>1619</v>
      </c>
      <c r="N319" s="47" t="s">
        <v>52</v>
      </c>
      <c r="O319" s="49" t="s">
        <v>795</v>
      </c>
      <c r="P319" s="45">
        <v>68</v>
      </c>
      <c r="Q319" s="49" t="s">
        <v>206</v>
      </c>
      <c r="R319" s="45">
        <v>75</v>
      </c>
      <c r="S319" s="45"/>
      <c r="T319" s="45"/>
      <c r="U319" s="59"/>
      <c r="V319" s="45"/>
      <c r="W319" s="74"/>
      <c r="X319" s="74"/>
      <c r="Y319" s="74"/>
      <c r="Z319" s="74"/>
      <c r="AA319" s="74"/>
      <c r="AB319" s="74"/>
      <c r="AC319" s="74"/>
      <c r="AD319" s="74"/>
      <c r="AE319" s="74"/>
      <c r="AF319" s="74"/>
      <c r="AG319" s="74"/>
      <c r="AH319" s="74"/>
      <c r="AI319" s="74"/>
      <c r="AJ319" s="74"/>
      <c r="AK319" s="74"/>
      <c r="AL319" s="74"/>
      <c r="AM319" s="74"/>
      <c r="AN319" s="74"/>
      <c r="AO319" s="74"/>
      <c r="AP319" s="74"/>
      <c r="AQ319" s="74"/>
    </row>
    <row r="320" s="22" customFormat="1" ht="60" customHeight="1" spans="1:43">
      <c r="A320" s="45">
        <v>258</v>
      </c>
      <c r="B320" s="45">
        <v>2018</v>
      </c>
      <c r="C320" s="97" t="s">
        <v>1610</v>
      </c>
      <c r="D320" s="47" t="s">
        <v>1600</v>
      </c>
      <c r="E320" s="48">
        <v>140481</v>
      </c>
      <c r="F320" s="104"/>
      <c r="G320" s="47" t="s">
        <v>487</v>
      </c>
      <c r="H320" s="47" t="s">
        <v>488</v>
      </c>
      <c r="I320" s="49" t="s">
        <v>48</v>
      </c>
      <c r="J320" s="47" t="s">
        <v>1612</v>
      </c>
      <c r="K320" s="66">
        <v>113.156667</v>
      </c>
      <c r="L320" s="66">
        <v>36.331944</v>
      </c>
      <c r="M320" s="49" t="s">
        <v>1620</v>
      </c>
      <c r="N320" s="47" t="s">
        <v>52</v>
      </c>
      <c r="O320" s="49" t="s">
        <v>1621</v>
      </c>
      <c r="P320" s="45">
        <v>162</v>
      </c>
      <c r="Q320" s="49" t="s">
        <v>206</v>
      </c>
      <c r="R320" s="45">
        <v>165</v>
      </c>
      <c r="S320" s="45"/>
      <c r="T320" s="45"/>
      <c r="U320" s="59"/>
      <c r="V320" s="45"/>
      <c r="W320" s="74"/>
      <c r="X320" s="74"/>
      <c r="Y320" s="74"/>
      <c r="Z320" s="74"/>
      <c r="AA320" s="74"/>
      <c r="AB320" s="74"/>
      <c r="AC320" s="74"/>
      <c r="AD320" s="74"/>
      <c r="AE320" s="74"/>
      <c r="AF320" s="74"/>
      <c r="AG320" s="74"/>
      <c r="AH320" s="74"/>
      <c r="AI320" s="74"/>
      <c r="AJ320" s="74"/>
      <c r="AK320" s="74"/>
      <c r="AL320" s="74"/>
      <c r="AM320" s="74"/>
      <c r="AN320" s="74"/>
      <c r="AO320" s="74"/>
      <c r="AP320" s="74"/>
      <c r="AQ320" s="74"/>
    </row>
    <row r="321" s="22" customFormat="1" ht="60" customHeight="1" spans="1:43">
      <c r="A321" s="45">
        <v>258</v>
      </c>
      <c r="B321" s="45">
        <v>2018</v>
      </c>
      <c r="C321" s="97" t="s">
        <v>1610</v>
      </c>
      <c r="D321" s="47" t="s">
        <v>1600</v>
      </c>
      <c r="E321" s="48">
        <v>140481</v>
      </c>
      <c r="F321" s="104"/>
      <c r="G321" s="47" t="s">
        <v>487</v>
      </c>
      <c r="H321" s="47" t="s">
        <v>488</v>
      </c>
      <c r="I321" s="49" t="s">
        <v>48</v>
      </c>
      <c r="J321" s="47" t="s">
        <v>1612</v>
      </c>
      <c r="K321" s="66">
        <v>113.156667</v>
      </c>
      <c r="L321" s="66">
        <v>36.331944</v>
      </c>
      <c r="M321" s="49" t="s">
        <v>1622</v>
      </c>
      <c r="N321" s="47" t="s">
        <v>52</v>
      </c>
      <c r="O321" s="49" t="s">
        <v>1623</v>
      </c>
      <c r="P321" s="45">
        <v>171</v>
      </c>
      <c r="Q321" s="49" t="s">
        <v>206</v>
      </c>
      <c r="R321" s="45">
        <v>190</v>
      </c>
      <c r="S321" s="45"/>
      <c r="T321" s="45"/>
      <c r="U321" s="59"/>
      <c r="V321" s="45"/>
      <c r="W321" s="74"/>
      <c r="X321" s="74"/>
      <c r="Y321" s="74"/>
      <c r="Z321" s="74"/>
      <c r="AA321" s="74"/>
      <c r="AB321" s="74"/>
      <c r="AC321" s="74"/>
      <c r="AD321" s="74"/>
      <c r="AE321" s="74"/>
      <c r="AF321" s="74"/>
      <c r="AG321" s="74"/>
      <c r="AH321" s="74"/>
      <c r="AI321" s="74"/>
      <c r="AJ321" s="74"/>
      <c r="AK321" s="74"/>
      <c r="AL321" s="74"/>
      <c r="AM321" s="74"/>
      <c r="AN321" s="74"/>
      <c r="AO321" s="74"/>
      <c r="AP321" s="74"/>
      <c r="AQ321" s="74"/>
    </row>
    <row r="322" s="22" customFormat="1" ht="60" customHeight="1" spans="1:43">
      <c r="A322" s="45">
        <v>258</v>
      </c>
      <c r="B322" s="45">
        <v>2018</v>
      </c>
      <c r="C322" s="97" t="s">
        <v>1610</v>
      </c>
      <c r="D322" s="47" t="s">
        <v>1600</v>
      </c>
      <c r="E322" s="48">
        <v>140481</v>
      </c>
      <c r="F322" s="61"/>
      <c r="G322" s="47" t="s">
        <v>487</v>
      </c>
      <c r="H322" s="47" t="s">
        <v>488</v>
      </c>
      <c r="I322" s="49" t="s">
        <v>48</v>
      </c>
      <c r="J322" s="47" t="s">
        <v>1612</v>
      </c>
      <c r="K322" s="66">
        <v>113.156667</v>
      </c>
      <c r="L322" s="66">
        <v>36.331944</v>
      </c>
      <c r="M322" s="49" t="s">
        <v>1624</v>
      </c>
      <c r="N322" s="47" t="s">
        <v>52</v>
      </c>
      <c r="O322" s="49" t="s">
        <v>1625</v>
      </c>
      <c r="P322" s="45">
        <v>150</v>
      </c>
      <c r="Q322" s="49" t="s">
        <v>206</v>
      </c>
      <c r="R322" s="45">
        <v>150</v>
      </c>
      <c r="S322" s="45"/>
      <c r="T322" s="45"/>
      <c r="U322" s="59"/>
      <c r="V322" s="45"/>
      <c r="W322" s="74"/>
      <c r="X322" s="74"/>
      <c r="Y322" s="74"/>
      <c r="Z322" s="74"/>
      <c r="AA322" s="74"/>
      <c r="AB322" s="74"/>
      <c r="AC322" s="74"/>
      <c r="AD322" s="74"/>
      <c r="AE322" s="74"/>
      <c r="AF322" s="74"/>
      <c r="AG322" s="74"/>
      <c r="AH322" s="74"/>
      <c r="AI322" s="74"/>
      <c r="AJ322" s="74"/>
      <c r="AK322" s="74"/>
      <c r="AL322" s="74"/>
      <c r="AM322" s="74"/>
      <c r="AN322" s="74"/>
      <c r="AO322" s="74"/>
      <c r="AP322" s="74"/>
      <c r="AQ322" s="74"/>
    </row>
    <row r="323" s="23" customFormat="1" ht="81" customHeight="1" spans="1:43">
      <c r="A323" s="50">
        <v>259</v>
      </c>
      <c r="B323" s="50">
        <v>2018</v>
      </c>
      <c r="C323" s="105" t="s">
        <v>1626</v>
      </c>
      <c r="D323" s="47" t="s">
        <v>1600</v>
      </c>
      <c r="E323" s="52">
        <v>140481</v>
      </c>
      <c r="F323" s="53" t="s">
        <v>1627</v>
      </c>
      <c r="G323" s="54" t="s">
        <v>648</v>
      </c>
      <c r="H323" s="54" t="s">
        <v>649</v>
      </c>
      <c r="I323" s="51" t="s">
        <v>48</v>
      </c>
      <c r="J323" s="54" t="s">
        <v>1628</v>
      </c>
      <c r="K323" s="67">
        <v>113.026944</v>
      </c>
      <c r="L323" s="67">
        <v>36.447222</v>
      </c>
      <c r="M323" s="51" t="s">
        <v>1629</v>
      </c>
      <c r="N323" s="54" t="s">
        <v>52</v>
      </c>
      <c r="O323" s="51" t="s">
        <v>505</v>
      </c>
      <c r="P323" s="50">
        <v>56</v>
      </c>
      <c r="Q323" s="51" t="s">
        <v>206</v>
      </c>
      <c r="R323" s="50">
        <v>60</v>
      </c>
      <c r="S323" s="51" t="s">
        <v>206</v>
      </c>
      <c r="T323" s="51" t="s">
        <v>633</v>
      </c>
      <c r="U323" s="119">
        <v>68.38</v>
      </c>
      <c r="V323" s="54" t="s">
        <v>206</v>
      </c>
      <c r="W323" s="75">
        <v>409.69672727273</v>
      </c>
      <c r="X323" s="75">
        <v>1700.50909090909</v>
      </c>
      <c r="Y323" s="75">
        <v>2676.72727272727</v>
      </c>
      <c r="Z323" s="75">
        <v>4660.65454545455</v>
      </c>
      <c r="AA323" s="85" t="s">
        <v>830</v>
      </c>
      <c r="AB323" s="75">
        <v>60000</v>
      </c>
      <c r="AC323" s="75">
        <f>W323/2*1.2</f>
        <v>245.818036363638</v>
      </c>
      <c r="AD323" s="75">
        <f t="shared" ref="AD323:AF327" si="296">X323/2*1.2</f>
        <v>1020.30545454545</v>
      </c>
      <c r="AE323" s="75">
        <f t="shared" si="296"/>
        <v>1606.03636363636</v>
      </c>
      <c r="AF323" s="75">
        <f t="shared" si="296"/>
        <v>2796.39272727273</v>
      </c>
      <c r="AG323" s="85" t="s">
        <v>831</v>
      </c>
      <c r="AH323" s="75">
        <v>60000</v>
      </c>
      <c r="AI323" s="75">
        <f>AC323</f>
        <v>245.818036363638</v>
      </c>
      <c r="AJ323" s="75">
        <f t="shared" ref="AJ323:AL328" si="297">AD323</f>
        <v>1020.30545454545</v>
      </c>
      <c r="AK323" s="75">
        <f t="shared" si="297"/>
        <v>1606.03636363636</v>
      </c>
      <c r="AL323" s="75">
        <f t="shared" si="297"/>
        <v>2796.39272727273</v>
      </c>
      <c r="AM323" s="85" t="s">
        <v>832</v>
      </c>
      <c r="AN323" s="75">
        <v>60000</v>
      </c>
      <c r="AO323" s="75">
        <v>297.044320000002</v>
      </c>
      <c r="AP323" s="75">
        <v>30.8232</v>
      </c>
      <c r="AQ323" s="75">
        <v>970.36</v>
      </c>
    </row>
    <row r="324" s="23" customFormat="1" ht="84" customHeight="1" spans="1:43">
      <c r="A324" s="50">
        <v>260</v>
      </c>
      <c r="B324" s="50">
        <v>2018</v>
      </c>
      <c r="C324" s="105" t="s">
        <v>1630</v>
      </c>
      <c r="D324" s="47" t="s">
        <v>1600</v>
      </c>
      <c r="E324" s="68" t="s">
        <v>1631</v>
      </c>
      <c r="F324" s="54" t="s">
        <v>1632</v>
      </c>
      <c r="G324" s="54" t="s">
        <v>648</v>
      </c>
      <c r="H324" s="54" t="s">
        <v>649</v>
      </c>
      <c r="I324" s="51" t="s">
        <v>48</v>
      </c>
      <c r="J324" s="54" t="s">
        <v>1633</v>
      </c>
      <c r="K324" s="67">
        <v>112.991667</v>
      </c>
      <c r="L324" s="67">
        <v>36.491667</v>
      </c>
      <c r="M324" s="51" t="s">
        <v>1629</v>
      </c>
      <c r="N324" s="54" t="s">
        <v>52</v>
      </c>
      <c r="O324" s="51" t="s">
        <v>505</v>
      </c>
      <c r="P324" s="50">
        <v>956172.5</v>
      </c>
      <c r="Q324" s="54" t="s">
        <v>94</v>
      </c>
      <c r="R324" s="50" t="s">
        <v>1634</v>
      </c>
      <c r="S324" s="51" t="s">
        <v>206</v>
      </c>
      <c r="T324" s="51" t="s">
        <v>633</v>
      </c>
      <c r="U324" s="68" t="s">
        <v>1635</v>
      </c>
      <c r="V324" s="54" t="s">
        <v>206</v>
      </c>
      <c r="W324" s="75">
        <v>1221.47243257576</v>
      </c>
      <c r="X324" s="75">
        <v>2027.96345454545</v>
      </c>
      <c r="Y324" s="75">
        <v>3192.1646969697</v>
      </c>
      <c r="Z324" s="75">
        <v>5558.12206060603</v>
      </c>
      <c r="AA324" s="85" t="s">
        <v>830</v>
      </c>
      <c r="AB324" s="75">
        <v>60000</v>
      </c>
      <c r="AC324" s="120">
        <f>W324/2*1.2</f>
        <v>732.883459545456</v>
      </c>
      <c r="AD324" s="120">
        <f t="shared" si="296"/>
        <v>1216.77807272727</v>
      </c>
      <c r="AE324" s="120">
        <f t="shared" si="296"/>
        <v>1915.29881818182</v>
      </c>
      <c r="AF324" s="120">
        <f t="shared" si="296"/>
        <v>3334.87323636362</v>
      </c>
      <c r="AG324" s="85" t="s">
        <v>1636</v>
      </c>
      <c r="AH324" s="75">
        <v>60000</v>
      </c>
      <c r="AI324" s="75">
        <f t="shared" ref="AI324:AI328" si="298">AC324</f>
        <v>732.883459545456</v>
      </c>
      <c r="AJ324" s="75">
        <f t="shared" si="297"/>
        <v>1216.77807272727</v>
      </c>
      <c r="AK324" s="75">
        <f t="shared" si="297"/>
        <v>1915.29881818182</v>
      </c>
      <c r="AL324" s="75">
        <f t="shared" si="297"/>
        <v>3334.87323636362</v>
      </c>
      <c r="AM324" s="85" t="s">
        <v>832</v>
      </c>
      <c r="AN324" s="75">
        <v>60000</v>
      </c>
      <c r="AO324" s="75">
        <v>297.044320000002</v>
      </c>
      <c r="AP324" s="75">
        <v>30.8232</v>
      </c>
      <c r="AQ324" s="75">
        <v>970.36</v>
      </c>
    </row>
    <row r="325" s="23" customFormat="1" ht="80" customHeight="1" spans="1:43">
      <c r="A325" s="50">
        <v>261</v>
      </c>
      <c r="B325" s="50">
        <v>2018</v>
      </c>
      <c r="C325" s="105" t="s">
        <v>1637</v>
      </c>
      <c r="D325" s="47" t="s">
        <v>1600</v>
      </c>
      <c r="E325" s="52">
        <v>140481</v>
      </c>
      <c r="F325" s="53" t="s">
        <v>1638</v>
      </c>
      <c r="G325" s="54" t="s">
        <v>648</v>
      </c>
      <c r="H325" s="54" t="s">
        <v>649</v>
      </c>
      <c r="I325" s="51" t="s">
        <v>48</v>
      </c>
      <c r="J325" s="54" t="s">
        <v>1628</v>
      </c>
      <c r="K325" s="67">
        <v>113.026944</v>
      </c>
      <c r="L325" s="67">
        <v>36.453611</v>
      </c>
      <c r="M325" s="51" t="s">
        <v>1629</v>
      </c>
      <c r="N325" s="54" t="s">
        <v>52</v>
      </c>
      <c r="O325" s="51" t="s">
        <v>505</v>
      </c>
      <c r="P325" s="50">
        <v>59.67</v>
      </c>
      <c r="Q325" s="51" t="s">
        <v>206</v>
      </c>
      <c r="R325" s="50">
        <v>96</v>
      </c>
      <c r="S325" s="51" t="s">
        <v>206</v>
      </c>
      <c r="T325" s="51" t="s">
        <v>633</v>
      </c>
      <c r="U325" s="68" t="s">
        <v>1639</v>
      </c>
      <c r="V325" s="54" t="s">
        <v>206</v>
      </c>
      <c r="W325" s="75">
        <v>436.812721212124</v>
      </c>
      <c r="X325" s="75">
        <v>1813.05818181818</v>
      </c>
      <c r="Y325" s="75">
        <v>2853.88787878788</v>
      </c>
      <c r="Z325" s="75">
        <v>4969.12242424243</v>
      </c>
      <c r="AA325" s="85" t="s">
        <v>830</v>
      </c>
      <c r="AB325" s="75">
        <v>60000</v>
      </c>
      <c r="AC325" s="120">
        <f t="shared" ref="AC325:AC327" si="299">W325/2*1.2</f>
        <v>262.087632727274</v>
      </c>
      <c r="AD325" s="120">
        <f t="shared" si="296"/>
        <v>1087.83490909091</v>
      </c>
      <c r="AE325" s="120">
        <f t="shared" si="296"/>
        <v>1712.33272727273</v>
      </c>
      <c r="AF325" s="120">
        <f t="shared" si="296"/>
        <v>2981.47345454546</v>
      </c>
      <c r="AG325" s="85" t="s">
        <v>1640</v>
      </c>
      <c r="AH325" s="75">
        <v>60000</v>
      </c>
      <c r="AI325" s="75">
        <f t="shared" si="298"/>
        <v>262.087632727274</v>
      </c>
      <c r="AJ325" s="75">
        <f t="shared" si="297"/>
        <v>1087.83490909091</v>
      </c>
      <c r="AK325" s="75">
        <f t="shared" si="297"/>
        <v>1712.33272727273</v>
      </c>
      <c r="AL325" s="75">
        <f t="shared" si="297"/>
        <v>2981.47345454546</v>
      </c>
      <c r="AM325" s="85" t="s">
        <v>1641</v>
      </c>
      <c r="AN325" s="75">
        <v>60000</v>
      </c>
      <c r="AO325" s="75">
        <v>297.044320000002</v>
      </c>
      <c r="AP325" s="75">
        <v>30.8232</v>
      </c>
      <c r="AQ325" s="75">
        <v>970.36</v>
      </c>
    </row>
    <row r="326" s="23" customFormat="1" ht="81" customHeight="1" spans="1:43">
      <c r="A326" s="50">
        <v>262</v>
      </c>
      <c r="B326" s="50">
        <v>2018</v>
      </c>
      <c r="C326" s="105" t="s">
        <v>1642</v>
      </c>
      <c r="D326" s="47" t="s">
        <v>1600</v>
      </c>
      <c r="E326" s="68" t="s">
        <v>1631</v>
      </c>
      <c r="F326" s="54" t="s">
        <v>1632</v>
      </c>
      <c r="G326" s="54" t="s">
        <v>648</v>
      </c>
      <c r="H326" s="54" t="s">
        <v>649</v>
      </c>
      <c r="I326" s="51" t="s">
        <v>48</v>
      </c>
      <c r="J326" s="54" t="s">
        <v>1633</v>
      </c>
      <c r="K326" s="67">
        <v>112.991667</v>
      </c>
      <c r="L326" s="67">
        <v>36.491667</v>
      </c>
      <c r="M326" s="51" t="s">
        <v>1643</v>
      </c>
      <c r="N326" s="54" t="s">
        <v>52</v>
      </c>
      <c r="O326" s="51" t="s">
        <v>505</v>
      </c>
      <c r="P326" s="50">
        <v>63.8</v>
      </c>
      <c r="Q326" s="51" t="s">
        <v>206</v>
      </c>
      <c r="R326" s="50">
        <v>70</v>
      </c>
      <c r="S326" s="51" t="s">
        <v>206</v>
      </c>
      <c r="T326" s="51" t="s">
        <v>633</v>
      </c>
      <c r="U326" s="68" t="s">
        <v>1644</v>
      </c>
      <c r="V326" s="54" t="s">
        <v>206</v>
      </c>
      <c r="W326" s="75">
        <v>7696.7933333333</v>
      </c>
      <c r="X326" s="75">
        <v>104.4</v>
      </c>
      <c r="Y326" s="75">
        <v>3286.66666666667</v>
      </c>
      <c r="Z326" s="75">
        <v>5722.66666666667</v>
      </c>
      <c r="AA326" s="85" t="s">
        <v>1645</v>
      </c>
      <c r="AB326" s="75"/>
      <c r="AC326" s="120">
        <f t="shared" si="299"/>
        <v>4618.07599999998</v>
      </c>
      <c r="AD326" s="120">
        <f t="shared" si="296"/>
        <v>62.64</v>
      </c>
      <c r="AE326" s="120">
        <f t="shared" si="296"/>
        <v>1972</v>
      </c>
      <c r="AF326" s="120">
        <f t="shared" si="296"/>
        <v>3433.6</v>
      </c>
      <c r="AG326" s="85" t="s">
        <v>831</v>
      </c>
      <c r="AH326" s="75"/>
      <c r="AI326" s="75">
        <f t="shared" si="298"/>
        <v>4618.07599999998</v>
      </c>
      <c r="AJ326" s="75">
        <f t="shared" si="297"/>
        <v>62.64</v>
      </c>
      <c r="AK326" s="75">
        <f t="shared" si="297"/>
        <v>1972</v>
      </c>
      <c r="AL326" s="75">
        <f t="shared" si="297"/>
        <v>3433.6</v>
      </c>
      <c r="AM326" s="85" t="s">
        <v>832</v>
      </c>
      <c r="AN326" s="75"/>
      <c r="AO326" s="75">
        <v>297.044320000002</v>
      </c>
      <c r="AP326" s="75">
        <v>30.8232</v>
      </c>
      <c r="AQ326" s="75">
        <v>970.36</v>
      </c>
    </row>
    <row r="327" s="23" customFormat="1" ht="78" customHeight="1" spans="1:43">
      <c r="A327" s="50">
        <v>263</v>
      </c>
      <c r="B327" s="50">
        <v>2018</v>
      </c>
      <c r="C327" s="106" t="s">
        <v>1646</v>
      </c>
      <c r="D327" s="47" t="s">
        <v>1600</v>
      </c>
      <c r="E327" s="52">
        <v>140481</v>
      </c>
      <c r="F327" s="53" t="s">
        <v>1632</v>
      </c>
      <c r="G327" s="54" t="s">
        <v>648</v>
      </c>
      <c r="H327" s="54" t="s">
        <v>649</v>
      </c>
      <c r="I327" s="51" t="s">
        <v>48</v>
      </c>
      <c r="J327" s="54" t="s">
        <v>1633</v>
      </c>
      <c r="K327" s="114">
        <v>113.115833</v>
      </c>
      <c r="L327" s="114">
        <v>36.459722</v>
      </c>
      <c r="M327" s="51" t="s">
        <v>1629</v>
      </c>
      <c r="N327" s="54" t="s">
        <v>52</v>
      </c>
      <c r="O327" s="54" t="s">
        <v>505</v>
      </c>
      <c r="P327" s="50">
        <v>232.8</v>
      </c>
      <c r="Q327" s="51" t="s">
        <v>206</v>
      </c>
      <c r="R327" s="50">
        <v>270</v>
      </c>
      <c r="S327" s="51" t="s">
        <v>206</v>
      </c>
      <c r="T327" s="51" t="s">
        <v>633</v>
      </c>
      <c r="U327" s="68" t="s">
        <v>1647</v>
      </c>
      <c r="V327" s="54" t="s">
        <v>206</v>
      </c>
      <c r="W327" s="75">
        <v>4554</v>
      </c>
      <c r="X327" s="75">
        <v>7560</v>
      </c>
      <c r="Y327" s="75">
        <v>11900</v>
      </c>
      <c r="Z327" s="75">
        <v>20720</v>
      </c>
      <c r="AA327" s="85" t="s">
        <v>1648</v>
      </c>
      <c r="AB327" s="75">
        <v>60000</v>
      </c>
      <c r="AC327" s="120">
        <f t="shared" si="299"/>
        <v>2732.4</v>
      </c>
      <c r="AD327" s="120">
        <f t="shared" si="296"/>
        <v>4536</v>
      </c>
      <c r="AE327" s="120">
        <f t="shared" si="296"/>
        <v>7140</v>
      </c>
      <c r="AF327" s="120">
        <f t="shared" si="296"/>
        <v>12432</v>
      </c>
      <c r="AG327" s="85" t="s">
        <v>1649</v>
      </c>
      <c r="AH327" s="75">
        <v>60000</v>
      </c>
      <c r="AI327" s="75">
        <f t="shared" si="298"/>
        <v>2732.4</v>
      </c>
      <c r="AJ327" s="75">
        <f t="shared" si="297"/>
        <v>4536</v>
      </c>
      <c r="AK327" s="75">
        <f t="shared" si="297"/>
        <v>7140</v>
      </c>
      <c r="AL327" s="75">
        <f t="shared" si="297"/>
        <v>12432</v>
      </c>
      <c r="AM327" s="85" t="s">
        <v>1650</v>
      </c>
      <c r="AN327" s="75">
        <v>60000</v>
      </c>
      <c r="AO327" s="75">
        <v>297.044320000002</v>
      </c>
      <c r="AP327" s="75">
        <v>30.8232</v>
      </c>
      <c r="AQ327" s="75">
        <v>970.36</v>
      </c>
    </row>
    <row r="328" s="23" customFormat="1" ht="33" customHeight="1" spans="1:43">
      <c r="A328" s="50">
        <v>263</v>
      </c>
      <c r="B328" s="50"/>
      <c r="C328" s="107"/>
      <c r="D328" s="47"/>
      <c r="E328" s="52"/>
      <c r="F328" s="52"/>
      <c r="G328" s="68"/>
      <c r="H328" s="68"/>
      <c r="I328" s="50"/>
      <c r="J328" s="68"/>
      <c r="K328" s="115"/>
      <c r="L328" s="115"/>
      <c r="M328" s="51" t="s">
        <v>1651</v>
      </c>
      <c r="N328" s="54" t="s">
        <v>52</v>
      </c>
      <c r="O328" s="54" t="s">
        <v>1652</v>
      </c>
      <c r="P328" s="50">
        <v>8.98</v>
      </c>
      <c r="Q328" s="51" t="s">
        <v>206</v>
      </c>
      <c r="R328" s="50">
        <v>12</v>
      </c>
      <c r="S328" s="51" t="s">
        <v>206</v>
      </c>
      <c r="T328" s="50"/>
      <c r="U328" s="68"/>
      <c r="V328" s="68"/>
      <c r="W328" s="75"/>
      <c r="X328" s="75"/>
      <c r="Y328" s="75"/>
      <c r="Z328" s="75"/>
      <c r="AA328" s="85" t="s">
        <v>1653</v>
      </c>
      <c r="AB328" s="75"/>
      <c r="AC328" s="75">
        <f>W28647*1.2</f>
        <v>0</v>
      </c>
      <c r="AD328" s="75">
        <f>X28647*1.2</f>
        <v>0</v>
      </c>
      <c r="AE328" s="75">
        <f>Y28647*1.2</f>
        <v>0</v>
      </c>
      <c r="AF328" s="75">
        <f>Z28647*1.2</f>
        <v>0</v>
      </c>
      <c r="AG328" s="85" t="s">
        <v>1654</v>
      </c>
      <c r="AH328" s="75"/>
      <c r="AI328" s="75">
        <f t="shared" si="298"/>
        <v>0</v>
      </c>
      <c r="AJ328" s="75">
        <f t="shared" si="297"/>
        <v>0</v>
      </c>
      <c r="AK328" s="75">
        <f t="shared" si="297"/>
        <v>0</v>
      </c>
      <c r="AL328" s="75">
        <f t="shared" si="297"/>
        <v>0</v>
      </c>
      <c r="AM328" s="85" t="s">
        <v>1655</v>
      </c>
      <c r="AN328" s="75"/>
      <c r="AO328" s="75">
        <f>AI328</f>
        <v>0</v>
      </c>
      <c r="AP328" s="75">
        <f>AJ328</f>
        <v>0</v>
      </c>
      <c r="AQ328" s="75">
        <f>AK328</f>
        <v>0</v>
      </c>
    </row>
    <row r="329" s="23" customFormat="1" ht="31" customHeight="1" spans="1:43">
      <c r="A329" s="50">
        <v>263</v>
      </c>
      <c r="B329" s="50"/>
      <c r="C329" s="107"/>
      <c r="D329" s="47"/>
      <c r="E329" s="52"/>
      <c r="F329" s="52"/>
      <c r="G329" s="68"/>
      <c r="H329" s="68"/>
      <c r="I329" s="50"/>
      <c r="J329" s="68"/>
      <c r="K329" s="115"/>
      <c r="L329" s="115"/>
      <c r="M329" s="50"/>
      <c r="N329" s="54" t="s">
        <v>52</v>
      </c>
      <c r="O329" s="54" t="s">
        <v>1656</v>
      </c>
      <c r="P329" s="50">
        <v>0.32</v>
      </c>
      <c r="Q329" s="51" t="s">
        <v>206</v>
      </c>
      <c r="R329" s="50">
        <v>4</v>
      </c>
      <c r="S329" s="51" t="s">
        <v>206</v>
      </c>
      <c r="T329" s="50"/>
      <c r="U329" s="68"/>
      <c r="V329" s="68"/>
      <c r="W329" s="75"/>
      <c r="X329" s="75"/>
      <c r="Y329" s="75"/>
      <c r="Z329" s="75"/>
      <c r="AA329" s="75"/>
      <c r="AB329" s="75"/>
      <c r="AC329" s="75"/>
      <c r="AD329" s="75"/>
      <c r="AE329" s="75"/>
      <c r="AF329" s="75"/>
      <c r="AG329" s="75"/>
      <c r="AH329" s="75"/>
      <c r="AI329" s="75"/>
      <c r="AJ329" s="75"/>
      <c r="AK329" s="75"/>
      <c r="AL329" s="75"/>
      <c r="AM329" s="75"/>
      <c r="AN329" s="75"/>
      <c r="AO329" s="75"/>
      <c r="AP329" s="75"/>
      <c r="AQ329" s="75"/>
    </row>
    <row r="330" s="23" customFormat="1" ht="33" customHeight="1" spans="1:43">
      <c r="A330" s="50">
        <v>263</v>
      </c>
      <c r="B330" s="50"/>
      <c r="C330" s="107"/>
      <c r="D330" s="47"/>
      <c r="E330" s="52"/>
      <c r="F330" s="52"/>
      <c r="G330" s="68"/>
      <c r="H330" s="68"/>
      <c r="I330" s="50"/>
      <c r="J330" s="68"/>
      <c r="K330" s="115"/>
      <c r="L330" s="115"/>
      <c r="M330" s="50"/>
      <c r="N330" s="54" t="s">
        <v>52</v>
      </c>
      <c r="O330" s="54" t="s">
        <v>1657</v>
      </c>
      <c r="P330" s="50">
        <v>2.47</v>
      </c>
      <c r="Q330" s="51" t="s">
        <v>206</v>
      </c>
      <c r="R330" s="50">
        <v>3</v>
      </c>
      <c r="S330" s="51" t="s">
        <v>206</v>
      </c>
      <c r="T330" s="50"/>
      <c r="U330" s="68"/>
      <c r="V330" s="68"/>
      <c r="W330" s="75"/>
      <c r="X330" s="75"/>
      <c r="Y330" s="75"/>
      <c r="Z330" s="75"/>
      <c r="AA330" s="75"/>
      <c r="AB330" s="75"/>
      <c r="AC330" s="75"/>
      <c r="AD330" s="75"/>
      <c r="AE330" s="75"/>
      <c r="AF330" s="75"/>
      <c r="AG330" s="75"/>
      <c r="AH330" s="75"/>
      <c r="AI330" s="75"/>
      <c r="AJ330" s="75"/>
      <c r="AK330" s="75"/>
      <c r="AL330" s="75"/>
      <c r="AM330" s="75"/>
      <c r="AN330" s="75"/>
      <c r="AO330" s="75"/>
      <c r="AP330" s="75"/>
      <c r="AQ330" s="75"/>
    </row>
    <row r="331" s="23" customFormat="1" ht="28" customHeight="1" spans="1:43">
      <c r="A331" s="50">
        <v>263</v>
      </c>
      <c r="B331" s="50"/>
      <c r="C331" s="108"/>
      <c r="D331" s="47"/>
      <c r="E331" s="52"/>
      <c r="F331" s="52"/>
      <c r="G331" s="68"/>
      <c r="H331" s="68"/>
      <c r="I331" s="50"/>
      <c r="J331" s="68"/>
      <c r="K331" s="116"/>
      <c r="L331" s="116"/>
      <c r="M331" s="50"/>
      <c r="N331" s="54" t="s">
        <v>52</v>
      </c>
      <c r="O331" s="54" t="s">
        <v>1658</v>
      </c>
      <c r="P331" s="50">
        <v>2.7</v>
      </c>
      <c r="Q331" s="51" t="s">
        <v>206</v>
      </c>
      <c r="R331" s="50">
        <v>3</v>
      </c>
      <c r="S331" s="51" t="s">
        <v>206</v>
      </c>
      <c r="T331" s="50"/>
      <c r="U331" s="68"/>
      <c r="V331" s="68"/>
      <c r="W331" s="75"/>
      <c r="X331" s="75"/>
      <c r="Y331" s="75"/>
      <c r="Z331" s="75"/>
      <c r="AA331" s="75"/>
      <c r="AB331" s="75"/>
      <c r="AC331" s="75"/>
      <c r="AD331" s="75"/>
      <c r="AE331" s="75"/>
      <c r="AF331" s="75"/>
      <c r="AG331" s="75"/>
      <c r="AH331" s="75"/>
      <c r="AI331" s="75"/>
      <c r="AJ331" s="75"/>
      <c r="AK331" s="75"/>
      <c r="AL331" s="75"/>
      <c r="AM331" s="75"/>
      <c r="AN331" s="75"/>
      <c r="AO331" s="75"/>
      <c r="AP331" s="75"/>
      <c r="AQ331" s="75"/>
    </row>
    <row r="332" s="21" customFormat="1" ht="34" customHeight="1" spans="1:43">
      <c r="A332" s="45">
        <v>264</v>
      </c>
      <c r="B332" s="45">
        <v>2018</v>
      </c>
      <c r="C332" s="109" t="s">
        <v>230</v>
      </c>
      <c r="D332" s="47" t="s">
        <v>1600</v>
      </c>
      <c r="E332" s="59" t="s">
        <v>1631</v>
      </c>
      <c r="F332" s="47" t="s">
        <v>1659</v>
      </c>
      <c r="G332" s="47" t="s">
        <v>233</v>
      </c>
      <c r="H332" s="47" t="s">
        <v>1660</v>
      </c>
      <c r="I332" s="49" t="s">
        <v>48</v>
      </c>
      <c r="J332" s="47" t="s">
        <v>234</v>
      </c>
      <c r="K332" s="69">
        <v>113.266667</v>
      </c>
      <c r="L332" s="69">
        <v>36.316667</v>
      </c>
      <c r="M332" s="47" t="s">
        <v>1661</v>
      </c>
      <c r="N332" s="47" t="s">
        <v>52</v>
      </c>
      <c r="O332" s="47" t="s">
        <v>1662</v>
      </c>
      <c r="P332" s="59" t="s">
        <v>1663</v>
      </c>
      <c r="Q332" s="49" t="s">
        <v>703</v>
      </c>
      <c r="R332" s="59">
        <v>100</v>
      </c>
      <c r="S332" s="49" t="s">
        <v>703</v>
      </c>
      <c r="T332" s="49" t="s">
        <v>406</v>
      </c>
      <c r="U332" s="45" t="s">
        <v>1664</v>
      </c>
      <c r="V332" s="49" t="s">
        <v>94</v>
      </c>
      <c r="W332" s="74">
        <v>866</v>
      </c>
      <c r="X332" s="74">
        <v>0</v>
      </c>
      <c r="Y332" s="74">
        <v>466</v>
      </c>
      <c r="Z332" s="74">
        <v>0</v>
      </c>
      <c r="AA332" s="79" t="s">
        <v>1665</v>
      </c>
      <c r="AB332" s="74"/>
      <c r="AC332" s="74">
        <f>W29146</f>
        <v>0</v>
      </c>
      <c r="AD332" s="74">
        <f>X29146</f>
        <v>0</v>
      </c>
      <c r="AE332" s="74">
        <f>Y29146</f>
        <v>0</v>
      </c>
      <c r="AF332" s="74">
        <f>Z29146</f>
        <v>0</v>
      </c>
      <c r="AG332" s="79" t="s">
        <v>1666</v>
      </c>
      <c r="AH332" s="74"/>
      <c r="AI332" s="74">
        <f t="shared" ref="AI332:AL342" si="300">AC332</f>
        <v>0</v>
      </c>
      <c r="AJ332" s="74">
        <f t="shared" si="300"/>
        <v>0</v>
      </c>
      <c r="AK332" s="74">
        <f t="shared" si="300"/>
        <v>0</v>
      </c>
      <c r="AL332" s="74">
        <f t="shared" si="300"/>
        <v>0</v>
      </c>
      <c r="AM332" s="79" t="s">
        <v>1667</v>
      </c>
      <c r="AN332" s="74"/>
      <c r="AO332" s="74">
        <v>433</v>
      </c>
      <c r="AP332" s="74">
        <v>0</v>
      </c>
      <c r="AQ332" s="74">
        <v>0</v>
      </c>
    </row>
    <row r="333" s="21" customFormat="1" ht="39" customHeight="1" spans="1:43">
      <c r="A333" s="45">
        <v>264</v>
      </c>
      <c r="B333" s="45"/>
      <c r="C333" s="110"/>
      <c r="D333" s="47"/>
      <c r="E333" s="59"/>
      <c r="F333" s="59"/>
      <c r="G333" s="59"/>
      <c r="H333" s="59"/>
      <c r="I333" s="45"/>
      <c r="J333" s="59"/>
      <c r="K333" s="117"/>
      <c r="L333" s="117"/>
      <c r="M333" s="47" t="s">
        <v>1668</v>
      </c>
      <c r="N333" s="47" t="s">
        <v>52</v>
      </c>
      <c r="O333" s="47" t="s">
        <v>1669</v>
      </c>
      <c r="P333" s="45">
        <v>40</v>
      </c>
      <c r="Q333" s="49" t="s">
        <v>703</v>
      </c>
      <c r="R333" s="45">
        <v>40</v>
      </c>
      <c r="S333" s="49" t="s">
        <v>703</v>
      </c>
      <c r="T333" s="45"/>
      <c r="U333" s="45"/>
      <c r="V333" s="45"/>
      <c r="W333" s="74">
        <v>866</v>
      </c>
      <c r="X333" s="74">
        <v>0</v>
      </c>
      <c r="Y333" s="74">
        <v>0</v>
      </c>
      <c r="Z333" s="74">
        <v>0</v>
      </c>
      <c r="AA333" s="74"/>
      <c r="AB333" s="74"/>
      <c r="AC333" s="74">
        <f>W29246</f>
        <v>0</v>
      </c>
      <c r="AD333" s="74">
        <f>X29246</f>
        <v>0</v>
      </c>
      <c r="AE333" s="74">
        <f>Y29246</f>
        <v>0</v>
      </c>
      <c r="AF333" s="74">
        <f>Z29246</f>
        <v>0</v>
      </c>
      <c r="AG333" s="74"/>
      <c r="AH333" s="74"/>
      <c r="AI333" s="74">
        <f t="shared" si="300"/>
        <v>0</v>
      </c>
      <c r="AJ333" s="74">
        <f t="shared" si="300"/>
        <v>0</v>
      </c>
      <c r="AK333" s="74">
        <f t="shared" si="300"/>
        <v>0</v>
      </c>
      <c r="AL333" s="74">
        <f t="shared" si="300"/>
        <v>0</v>
      </c>
      <c r="AM333" s="74"/>
      <c r="AN333" s="74"/>
      <c r="AO333" s="74">
        <v>249.75</v>
      </c>
      <c r="AP333" s="74">
        <v>0</v>
      </c>
      <c r="AQ333" s="74">
        <v>0</v>
      </c>
    </row>
    <row r="334" s="21" customFormat="1" ht="33" customHeight="1" spans="1:43">
      <c r="A334" s="45">
        <v>264</v>
      </c>
      <c r="B334" s="45"/>
      <c r="C334" s="110"/>
      <c r="D334" s="47"/>
      <c r="E334" s="59"/>
      <c r="F334" s="59"/>
      <c r="G334" s="59"/>
      <c r="H334" s="59"/>
      <c r="I334" s="45"/>
      <c r="J334" s="59"/>
      <c r="K334" s="117"/>
      <c r="L334" s="117"/>
      <c r="M334" s="47" t="s">
        <v>1670</v>
      </c>
      <c r="N334" s="47" t="s">
        <v>52</v>
      </c>
      <c r="O334" s="47" t="s">
        <v>1671</v>
      </c>
      <c r="P334" s="45">
        <v>20</v>
      </c>
      <c r="Q334" s="49" t="s">
        <v>703</v>
      </c>
      <c r="R334" s="45">
        <v>20</v>
      </c>
      <c r="S334" s="49" t="s">
        <v>703</v>
      </c>
      <c r="T334" s="45"/>
      <c r="U334" s="45"/>
      <c r="V334" s="45"/>
      <c r="W334" s="74">
        <v>499.5</v>
      </c>
      <c r="X334" s="74">
        <v>0</v>
      </c>
      <c r="Y334" s="74">
        <v>0</v>
      </c>
      <c r="Z334" s="74">
        <v>0</v>
      </c>
      <c r="AA334" s="74"/>
      <c r="AB334" s="74"/>
      <c r="AC334" s="74">
        <f>W29346</f>
        <v>0</v>
      </c>
      <c r="AD334" s="74">
        <f>X29346</f>
        <v>0</v>
      </c>
      <c r="AE334" s="74">
        <f>Y29346</f>
        <v>0</v>
      </c>
      <c r="AF334" s="74">
        <f>Z29346</f>
        <v>0</v>
      </c>
      <c r="AG334" s="74"/>
      <c r="AH334" s="74"/>
      <c r="AI334" s="74">
        <f t="shared" si="300"/>
        <v>0</v>
      </c>
      <c r="AJ334" s="74">
        <f t="shared" si="300"/>
        <v>0</v>
      </c>
      <c r="AK334" s="74">
        <f t="shared" si="300"/>
        <v>0</v>
      </c>
      <c r="AL334" s="74">
        <f t="shared" si="300"/>
        <v>0</v>
      </c>
      <c r="AM334" s="74"/>
      <c r="AN334" s="74"/>
      <c r="AO334" s="74">
        <f>AI334</f>
        <v>0</v>
      </c>
      <c r="AP334" s="74">
        <f t="shared" ref="AP334:AR342" si="301">AJ334</f>
        <v>0</v>
      </c>
      <c r="AQ334" s="74">
        <f t="shared" si="301"/>
        <v>0</v>
      </c>
    </row>
    <row r="335" s="21" customFormat="1" ht="32" customHeight="1" spans="1:43">
      <c r="A335" s="45">
        <v>264</v>
      </c>
      <c r="B335" s="45"/>
      <c r="C335" s="111"/>
      <c r="D335" s="47"/>
      <c r="E335" s="59"/>
      <c r="F335" s="59"/>
      <c r="G335" s="59"/>
      <c r="H335" s="59"/>
      <c r="I335" s="45"/>
      <c r="J335" s="59"/>
      <c r="K335" s="72"/>
      <c r="L335" s="72"/>
      <c r="M335" s="47" t="s">
        <v>1672</v>
      </c>
      <c r="N335" s="47" t="s">
        <v>52</v>
      </c>
      <c r="O335" s="47" t="s">
        <v>1673</v>
      </c>
      <c r="P335" s="45">
        <v>26</v>
      </c>
      <c r="Q335" s="49" t="s">
        <v>703</v>
      </c>
      <c r="R335" s="45">
        <v>26</v>
      </c>
      <c r="S335" s="49" t="s">
        <v>703</v>
      </c>
      <c r="T335" s="45"/>
      <c r="U335" s="45"/>
      <c r="V335" s="45"/>
      <c r="W335" s="74">
        <v>0</v>
      </c>
      <c r="X335" s="74">
        <v>0</v>
      </c>
      <c r="Y335" s="74">
        <v>0</v>
      </c>
      <c r="Z335" s="74">
        <v>33.6</v>
      </c>
      <c r="AA335" s="74"/>
      <c r="AB335" s="74"/>
      <c r="AC335" s="74">
        <f>W29446</f>
        <v>0</v>
      </c>
      <c r="AD335" s="74">
        <f>X29446</f>
        <v>0</v>
      </c>
      <c r="AE335" s="74">
        <f>Y29446</f>
        <v>0</v>
      </c>
      <c r="AF335" s="74">
        <f>Z29446</f>
        <v>0</v>
      </c>
      <c r="AG335" s="74"/>
      <c r="AH335" s="74"/>
      <c r="AI335" s="74">
        <f t="shared" si="300"/>
        <v>0</v>
      </c>
      <c r="AJ335" s="74">
        <f t="shared" si="300"/>
        <v>0</v>
      </c>
      <c r="AK335" s="74">
        <f t="shared" si="300"/>
        <v>0</v>
      </c>
      <c r="AL335" s="74">
        <f t="shared" si="300"/>
        <v>0</v>
      </c>
      <c r="AM335" s="74"/>
      <c r="AN335" s="74"/>
      <c r="AO335" s="74">
        <f>AI335</f>
        <v>0</v>
      </c>
      <c r="AP335" s="74">
        <f t="shared" si="301"/>
        <v>0</v>
      </c>
      <c r="AQ335" s="74">
        <f t="shared" si="301"/>
        <v>0</v>
      </c>
    </row>
    <row r="336" s="21" customFormat="1" ht="188" customHeight="1" spans="1:43">
      <c r="A336" s="45">
        <v>265</v>
      </c>
      <c r="B336" s="45">
        <v>2018</v>
      </c>
      <c r="C336" s="112" t="s">
        <v>1674</v>
      </c>
      <c r="D336" s="47" t="s">
        <v>1600</v>
      </c>
      <c r="E336" s="59" t="s">
        <v>1631</v>
      </c>
      <c r="F336" s="47" t="s">
        <v>1632</v>
      </c>
      <c r="G336" s="47" t="s">
        <v>233</v>
      </c>
      <c r="H336" s="47" t="s">
        <v>233</v>
      </c>
      <c r="I336" s="49" t="s">
        <v>48</v>
      </c>
      <c r="J336" s="47" t="s">
        <v>1633</v>
      </c>
      <c r="K336" s="69">
        <v>113.122778</v>
      </c>
      <c r="L336" s="69">
        <v>36.453333</v>
      </c>
      <c r="M336" s="49" t="s">
        <v>1675</v>
      </c>
      <c r="N336" s="47" t="s">
        <v>52</v>
      </c>
      <c r="O336" s="49" t="s">
        <v>1676</v>
      </c>
      <c r="P336" s="45" t="s">
        <v>1677</v>
      </c>
      <c r="Q336" s="49" t="s">
        <v>898</v>
      </c>
      <c r="R336" s="59" t="s">
        <v>214</v>
      </c>
      <c r="S336" s="47" t="s">
        <v>703</v>
      </c>
      <c r="T336" s="49" t="s">
        <v>633</v>
      </c>
      <c r="U336" s="59" t="s">
        <v>1678</v>
      </c>
      <c r="V336" s="47" t="s">
        <v>206</v>
      </c>
      <c r="W336" s="74">
        <v>52.8</v>
      </c>
      <c r="X336" s="74">
        <v>0</v>
      </c>
      <c r="Y336" s="74">
        <v>0.6</v>
      </c>
      <c r="Z336" s="74">
        <v>0.3</v>
      </c>
      <c r="AA336" s="79" t="s">
        <v>1679</v>
      </c>
      <c r="AB336" s="74"/>
      <c r="AC336" s="74">
        <f>W29546</f>
        <v>0</v>
      </c>
      <c r="AD336" s="74">
        <f>X29546</f>
        <v>0</v>
      </c>
      <c r="AE336" s="74">
        <f>Y29546</f>
        <v>0</v>
      </c>
      <c r="AF336" s="74">
        <f>Z29546</f>
        <v>0</v>
      </c>
      <c r="AG336" s="79" t="s">
        <v>1680</v>
      </c>
      <c r="AH336" s="74"/>
      <c r="AI336" s="74">
        <f t="shared" si="300"/>
        <v>0</v>
      </c>
      <c r="AJ336" s="74">
        <f t="shared" si="300"/>
        <v>0</v>
      </c>
      <c r="AK336" s="74">
        <f t="shared" si="300"/>
        <v>0</v>
      </c>
      <c r="AL336" s="74">
        <f t="shared" si="300"/>
        <v>0</v>
      </c>
      <c r="AM336" s="79" t="s">
        <v>1681</v>
      </c>
      <c r="AN336" s="74"/>
      <c r="AO336" s="74">
        <f>AI336</f>
        <v>0</v>
      </c>
      <c r="AP336" s="74">
        <f t="shared" si="301"/>
        <v>0</v>
      </c>
      <c r="AQ336" s="74">
        <f t="shared" si="301"/>
        <v>0</v>
      </c>
    </row>
    <row r="337" s="21" customFormat="1" ht="214" customHeight="1" spans="1:43">
      <c r="A337" s="45">
        <v>265</v>
      </c>
      <c r="B337" s="45">
        <v>2018</v>
      </c>
      <c r="C337" s="112" t="s">
        <v>1674</v>
      </c>
      <c r="D337" s="47" t="s">
        <v>1600</v>
      </c>
      <c r="E337" s="59" t="s">
        <v>1631</v>
      </c>
      <c r="F337" s="47" t="s">
        <v>1632</v>
      </c>
      <c r="G337" s="47" t="s">
        <v>233</v>
      </c>
      <c r="H337" s="47" t="s">
        <v>233</v>
      </c>
      <c r="I337" s="49" t="s">
        <v>48</v>
      </c>
      <c r="J337" s="47" t="s">
        <v>1633</v>
      </c>
      <c r="K337" s="117"/>
      <c r="L337" s="117"/>
      <c r="M337" s="45" t="s">
        <v>1682</v>
      </c>
      <c r="N337" s="47" t="s">
        <v>52</v>
      </c>
      <c r="O337" s="49" t="s">
        <v>1683</v>
      </c>
      <c r="P337" s="45" t="s">
        <v>1684</v>
      </c>
      <c r="Q337" s="49" t="s">
        <v>898</v>
      </c>
      <c r="R337" s="59" t="s">
        <v>214</v>
      </c>
      <c r="S337" s="47" t="s">
        <v>703</v>
      </c>
      <c r="T337" s="49" t="s">
        <v>633</v>
      </c>
      <c r="U337" s="59" t="s">
        <v>84</v>
      </c>
      <c r="V337" s="47" t="s">
        <v>206</v>
      </c>
      <c r="W337" s="74">
        <v>0</v>
      </c>
      <c r="X337" s="74">
        <v>0</v>
      </c>
      <c r="Y337" s="74">
        <v>15.3</v>
      </c>
      <c r="Z337" s="74">
        <v>0.4</v>
      </c>
      <c r="AA337" s="79" t="s">
        <v>1685</v>
      </c>
      <c r="AB337" s="74"/>
      <c r="AC337" s="74">
        <f>W29646</f>
        <v>0</v>
      </c>
      <c r="AD337" s="74">
        <f>X29646</f>
        <v>0</v>
      </c>
      <c r="AE337" s="74">
        <f>Y29646</f>
        <v>0</v>
      </c>
      <c r="AF337" s="74">
        <f>Z29646</f>
        <v>0</v>
      </c>
      <c r="AG337" s="79" t="s">
        <v>1686</v>
      </c>
      <c r="AH337" s="74"/>
      <c r="AI337" s="74">
        <f t="shared" si="300"/>
        <v>0</v>
      </c>
      <c r="AJ337" s="74">
        <f t="shared" si="300"/>
        <v>0</v>
      </c>
      <c r="AK337" s="74">
        <f t="shared" si="300"/>
        <v>0</v>
      </c>
      <c r="AL337" s="74">
        <f t="shared" si="300"/>
        <v>0</v>
      </c>
      <c r="AM337" s="79" t="s">
        <v>1687</v>
      </c>
      <c r="AN337" s="74"/>
      <c r="AO337" s="74">
        <f t="shared" ref="AO337:AO342" si="302">AI337</f>
        <v>0</v>
      </c>
      <c r="AP337" s="74">
        <f t="shared" si="301"/>
        <v>0</v>
      </c>
      <c r="AQ337" s="74">
        <f t="shared" si="301"/>
        <v>0</v>
      </c>
    </row>
    <row r="338" s="21" customFormat="1" ht="138" customHeight="1" spans="1:43">
      <c r="A338" s="45">
        <v>265</v>
      </c>
      <c r="B338" s="45">
        <v>2018</v>
      </c>
      <c r="C338" s="112" t="s">
        <v>1674</v>
      </c>
      <c r="D338" s="47" t="s">
        <v>1600</v>
      </c>
      <c r="E338" s="59" t="s">
        <v>1631</v>
      </c>
      <c r="F338" s="47" t="s">
        <v>1632</v>
      </c>
      <c r="G338" s="47" t="s">
        <v>233</v>
      </c>
      <c r="H338" s="47" t="s">
        <v>233</v>
      </c>
      <c r="I338" s="49" t="s">
        <v>48</v>
      </c>
      <c r="J338" s="47" t="s">
        <v>1633</v>
      </c>
      <c r="K338" s="117"/>
      <c r="L338" s="117"/>
      <c r="M338" s="49" t="s">
        <v>1688</v>
      </c>
      <c r="N338" s="47" t="s">
        <v>52</v>
      </c>
      <c r="O338" s="49" t="s">
        <v>1689</v>
      </c>
      <c r="P338" s="45">
        <v>50174.5</v>
      </c>
      <c r="Q338" s="49" t="s">
        <v>898</v>
      </c>
      <c r="R338" s="45">
        <v>10</v>
      </c>
      <c r="S338" s="49" t="s">
        <v>703</v>
      </c>
      <c r="T338" s="49" t="s">
        <v>633</v>
      </c>
      <c r="U338" s="59" t="s">
        <v>84</v>
      </c>
      <c r="V338" s="47" t="s">
        <v>206</v>
      </c>
      <c r="W338" s="74">
        <v>1.2</v>
      </c>
      <c r="X338" s="74">
        <v>0.3</v>
      </c>
      <c r="Y338" s="74">
        <v>9.3</v>
      </c>
      <c r="Z338" s="74">
        <v>0</v>
      </c>
      <c r="AA338" s="49" t="s">
        <v>1690</v>
      </c>
      <c r="AB338" s="74"/>
      <c r="AC338" s="74">
        <f>W29746</f>
        <v>0</v>
      </c>
      <c r="AD338" s="74">
        <f>X29746</f>
        <v>0</v>
      </c>
      <c r="AE338" s="74">
        <f>Y29746</f>
        <v>0</v>
      </c>
      <c r="AF338" s="74">
        <f>Z29746</f>
        <v>0</v>
      </c>
      <c r="AG338" s="49" t="s">
        <v>1691</v>
      </c>
      <c r="AH338" s="74"/>
      <c r="AI338" s="74">
        <f t="shared" si="300"/>
        <v>0</v>
      </c>
      <c r="AJ338" s="74">
        <f t="shared" si="300"/>
        <v>0</v>
      </c>
      <c r="AK338" s="74">
        <f t="shared" si="300"/>
        <v>0</v>
      </c>
      <c r="AL338" s="74">
        <f t="shared" si="300"/>
        <v>0</v>
      </c>
      <c r="AM338" s="49" t="s">
        <v>1692</v>
      </c>
      <c r="AN338" s="74"/>
      <c r="AO338" s="74">
        <f t="shared" si="302"/>
        <v>0</v>
      </c>
      <c r="AP338" s="74">
        <f t="shared" si="301"/>
        <v>0</v>
      </c>
      <c r="AQ338" s="74">
        <f t="shared" si="301"/>
        <v>0</v>
      </c>
    </row>
    <row r="339" s="21" customFormat="1" ht="218" customHeight="1" spans="1:43">
      <c r="A339" s="45">
        <v>265</v>
      </c>
      <c r="B339" s="45">
        <v>2018</v>
      </c>
      <c r="C339" s="112" t="s">
        <v>1674</v>
      </c>
      <c r="D339" s="47" t="s">
        <v>1600</v>
      </c>
      <c r="E339" s="59" t="s">
        <v>1631</v>
      </c>
      <c r="F339" s="47" t="s">
        <v>1632</v>
      </c>
      <c r="G339" s="47" t="s">
        <v>233</v>
      </c>
      <c r="H339" s="47" t="s">
        <v>233</v>
      </c>
      <c r="I339" s="49" t="s">
        <v>48</v>
      </c>
      <c r="J339" s="47" t="s">
        <v>1633</v>
      </c>
      <c r="K339" s="72"/>
      <c r="L339" s="72"/>
      <c r="M339" s="49" t="s">
        <v>1693</v>
      </c>
      <c r="N339" s="47" t="s">
        <v>52</v>
      </c>
      <c r="O339" s="49" t="s">
        <v>1694</v>
      </c>
      <c r="P339" s="45">
        <v>68339.77</v>
      </c>
      <c r="Q339" s="49" t="s">
        <v>898</v>
      </c>
      <c r="R339" s="45">
        <v>9.05</v>
      </c>
      <c r="S339" s="49" t="s">
        <v>703</v>
      </c>
      <c r="T339" s="49" t="s">
        <v>633</v>
      </c>
      <c r="U339" s="59" t="s">
        <v>84</v>
      </c>
      <c r="V339" s="47" t="s">
        <v>206</v>
      </c>
      <c r="W339" s="74">
        <v>47.4</v>
      </c>
      <c r="X339" s="74">
        <v>0.81</v>
      </c>
      <c r="Y339" s="74">
        <v>285.3</v>
      </c>
      <c r="Z339" s="74">
        <v>0</v>
      </c>
      <c r="AA339" s="79" t="s">
        <v>1695</v>
      </c>
      <c r="AB339" s="74"/>
      <c r="AC339" s="74">
        <f>W29846</f>
        <v>0</v>
      </c>
      <c r="AD339" s="74">
        <f>X29846</f>
        <v>0</v>
      </c>
      <c r="AE339" s="74">
        <f>Y29846</f>
        <v>0</v>
      </c>
      <c r="AF339" s="74">
        <f>Z29846</f>
        <v>0</v>
      </c>
      <c r="AG339" s="79" t="s">
        <v>1696</v>
      </c>
      <c r="AH339" s="74"/>
      <c r="AI339" s="74">
        <f t="shared" si="300"/>
        <v>0</v>
      </c>
      <c r="AJ339" s="74">
        <f t="shared" si="300"/>
        <v>0</v>
      </c>
      <c r="AK339" s="74">
        <f t="shared" si="300"/>
        <v>0</v>
      </c>
      <c r="AL339" s="74">
        <f t="shared" si="300"/>
        <v>0</v>
      </c>
      <c r="AM339" s="79" t="s">
        <v>1697</v>
      </c>
      <c r="AN339" s="74"/>
      <c r="AO339" s="74">
        <f t="shared" si="302"/>
        <v>0</v>
      </c>
      <c r="AP339" s="74">
        <f t="shared" si="301"/>
        <v>0</v>
      </c>
      <c r="AQ339" s="74">
        <f t="shared" si="301"/>
        <v>0</v>
      </c>
    </row>
    <row r="340" s="21" customFormat="1" ht="85" customHeight="1" spans="1:43">
      <c r="A340" s="45">
        <v>266</v>
      </c>
      <c r="B340" s="45">
        <v>2018</v>
      </c>
      <c r="C340" s="97" t="s">
        <v>1698</v>
      </c>
      <c r="D340" s="47" t="s">
        <v>1600</v>
      </c>
      <c r="E340" s="48">
        <v>140481</v>
      </c>
      <c r="F340" s="46" t="s">
        <v>1638</v>
      </c>
      <c r="G340" s="47" t="s">
        <v>233</v>
      </c>
      <c r="H340" s="47" t="s">
        <v>233</v>
      </c>
      <c r="I340" s="49" t="s">
        <v>48</v>
      </c>
      <c r="J340" s="47" t="s">
        <v>1699</v>
      </c>
      <c r="K340" s="66">
        <v>112.993333</v>
      </c>
      <c r="L340" s="66">
        <v>36.244444</v>
      </c>
      <c r="M340" s="49" t="s">
        <v>1700</v>
      </c>
      <c r="N340" s="47" t="s">
        <v>52</v>
      </c>
      <c r="O340" s="49" t="s">
        <v>1701</v>
      </c>
      <c r="P340" s="45" t="s">
        <v>1702</v>
      </c>
      <c r="Q340" s="49" t="s">
        <v>206</v>
      </c>
      <c r="R340" s="45" t="s">
        <v>1703</v>
      </c>
      <c r="S340" s="49" t="s">
        <v>206</v>
      </c>
      <c r="T340" s="49" t="s">
        <v>633</v>
      </c>
      <c r="U340" s="59" t="s">
        <v>1704</v>
      </c>
      <c r="V340" s="47" t="s">
        <v>206</v>
      </c>
      <c r="W340" s="74">
        <v>260.91</v>
      </c>
      <c r="X340" s="74">
        <v>173.94</v>
      </c>
      <c r="Y340" s="74">
        <v>1174.03</v>
      </c>
      <c r="Z340" s="74">
        <v>0</v>
      </c>
      <c r="AA340" s="79" t="s">
        <v>1705</v>
      </c>
      <c r="AB340" s="74"/>
      <c r="AC340" s="74">
        <f>W29946</f>
        <v>0</v>
      </c>
      <c r="AD340" s="74">
        <f>X29946</f>
        <v>0</v>
      </c>
      <c r="AE340" s="74">
        <f>Y29946</f>
        <v>0</v>
      </c>
      <c r="AF340" s="74">
        <f>Z29946</f>
        <v>0</v>
      </c>
      <c r="AG340" s="79" t="s">
        <v>1706</v>
      </c>
      <c r="AH340" s="74"/>
      <c r="AI340" s="74">
        <f t="shared" si="300"/>
        <v>0</v>
      </c>
      <c r="AJ340" s="74">
        <f t="shared" si="300"/>
        <v>0</v>
      </c>
      <c r="AK340" s="74">
        <f t="shared" si="300"/>
        <v>0</v>
      </c>
      <c r="AL340" s="74">
        <f t="shared" si="300"/>
        <v>0</v>
      </c>
      <c r="AM340" s="79" t="s">
        <v>1707</v>
      </c>
      <c r="AN340" s="74"/>
      <c r="AO340" s="74">
        <f t="shared" si="302"/>
        <v>0</v>
      </c>
      <c r="AP340" s="74">
        <f t="shared" si="301"/>
        <v>0</v>
      </c>
      <c r="AQ340" s="74">
        <f t="shared" si="301"/>
        <v>0</v>
      </c>
    </row>
    <row r="341" s="21" customFormat="1" ht="69" customHeight="1" spans="1:43">
      <c r="A341" s="45">
        <v>267</v>
      </c>
      <c r="B341" s="45">
        <v>2018</v>
      </c>
      <c r="C341" s="97" t="s">
        <v>1708</v>
      </c>
      <c r="D341" s="47" t="s">
        <v>1600</v>
      </c>
      <c r="E341" s="48">
        <v>140481</v>
      </c>
      <c r="F341" s="46" t="s">
        <v>1638</v>
      </c>
      <c r="G341" s="47" t="s">
        <v>233</v>
      </c>
      <c r="H341" s="47" t="s">
        <v>233</v>
      </c>
      <c r="I341" s="49" t="s">
        <v>52</v>
      </c>
      <c r="J341" s="118" t="s">
        <v>1709</v>
      </c>
      <c r="K341" s="66">
        <v>113.043333</v>
      </c>
      <c r="L341" s="66">
        <v>36.45</v>
      </c>
      <c r="M341" s="49" t="s">
        <v>1710</v>
      </c>
      <c r="N341" s="47" t="s">
        <v>52</v>
      </c>
      <c r="O341" s="49" t="s">
        <v>1711</v>
      </c>
      <c r="P341" s="45">
        <v>4.2</v>
      </c>
      <c r="Q341" s="49" t="s">
        <v>206</v>
      </c>
      <c r="R341" s="45" t="s">
        <v>1712</v>
      </c>
      <c r="S341" s="49" t="s">
        <v>206</v>
      </c>
      <c r="T341" s="49" t="s">
        <v>633</v>
      </c>
      <c r="U341" s="59" t="s">
        <v>1713</v>
      </c>
      <c r="V341" s="47" t="s">
        <v>206</v>
      </c>
      <c r="W341" s="74">
        <v>3</v>
      </c>
      <c r="X341" s="74">
        <v>2.7</v>
      </c>
      <c r="Y341" s="74">
        <v>3.4</v>
      </c>
      <c r="Z341" s="74">
        <v>1.1</v>
      </c>
      <c r="AA341" s="74" t="s">
        <v>1714</v>
      </c>
      <c r="AB341" s="74"/>
      <c r="AC341" s="74">
        <f>W30046</f>
        <v>0</v>
      </c>
      <c r="AD341" s="74">
        <f>X30046</f>
        <v>0</v>
      </c>
      <c r="AE341" s="74">
        <f>Y30046</f>
        <v>0</v>
      </c>
      <c r="AF341" s="74">
        <f>Z30046</f>
        <v>0</v>
      </c>
      <c r="AG341" s="74" t="s">
        <v>1715</v>
      </c>
      <c r="AH341" s="74"/>
      <c r="AI341" s="74">
        <f t="shared" si="300"/>
        <v>0</v>
      </c>
      <c r="AJ341" s="74">
        <f t="shared" si="300"/>
        <v>0</v>
      </c>
      <c r="AK341" s="74">
        <f t="shared" si="300"/>
        <v>0</v>
      </c>
      <c r="AL341" s="74">
        <f t="shared" si="300"/>
        <v>0</v>
      </c>
      <c r="AM341" s="74" t="s">
        <v>1716</v>
      </c>
      <c r="AN341" s="74"/>
      <c r="AO341" s="74">
        <f t="shared" si="302"/>
        <v>0</v>
      </c>
      <c r="AP341" s="74">
        <f t="shared" si="301"/>
        <v>0</v>
      </c>
      <c r="AQ341" s="74">
        <f t="shared" si="301"/>
        <v>0</v>
      </c>
    </row>
    <row r="342" s="21" customFormat="1" ht="42" customHeight="1" spans="1:43">
      <c r="A342" s="45">
        <v>268</v>
      </c>
      <c r="B342" s="45">
        <v>2018</v>
      </c>
      <c r="C342" s="97" t="s">
        <v>1717</v>
      </c>
      <c r="D342" s="47" t="s">
        <v>1600</v>
      </c>
      <c r="E342" s="59" t="s">
        <v>1631</v>
      </c>
      <c r="F342" s="57" t="s">
        <v>1632</v>
      </c>
      <c r="G342" s="47" t="s">
        <v>233</v>
      </c>
      <c r="H342" s="47" t="s">
        <v>233</v>
      </c>
      <c r="I342" s="49" t="s">
        <v>48</v>
      </c>
      <c r="J342" s="47" t="s">
        <v>1633</v>
      </c>
      <c r="K342" s="69">
        <v>112.993333</v>
      </c>
      <c r="L342" s="69">
        <v>36.227778</v>
      </c>
      <c r="M342" s="49" t="s">
        <v>1718</v>
      </c>
      <c r="N342" s="47" t="s">
        <v>52</v>
      </c>
      <c r="O342" s="49" t="s">
        <v>876</v>
      </c>
      <c r="P342" s="45">
        <v>10</v>
      </c>
      <c r="Q342" s="49" t="s">
        <v>206</v>
      </c>
      <c r="R342" s="45">
        <v>10</v>
      </c>
      <c r="S342" s="49" t="s">
        <v>206</v>
      </c>
      <c r="T342" s="49" t="s">
        <v>790</v>
      </c>
      <c r="U342" s="59" t="s">
        <v>1719</v>
      </c>
      <c r="V342" s="47" t="s">
        <v>206</v>
      </c>
      <c r="W342" s="74">
        <v>0</v>
      </c>
      <c r="X342" s="74">
        <v>0</v>
      </c>
      <c r="Y342" s="74">
        <v>9.3</v>
      </c>
      <c r="Z342" s="74">
        <v>13</v>
      </c>
      <c r="AA342" s="79" t="s">
        <v>1720</v>
      </c>
      <c r="AB342" s="74"/>
      <c r="AC342" s="74">
        <f>W30146</f>
        <v>0</v>
      </c>
      <c r="AD342" s="74">
        <f>X30146</f>
        <v>0</v>
      </c>
      <c r="AE342" s="74">
        <f>Y30146</f>
        <v>0</v>
      </c>
      <c r="AF342" s="74">
        <f>Z30146</f>
        <v>0</v>
      </c>
      <c r="AG342" s="79" t="s">
        <v>1721</v>
      </c>
      <c r="AH342" s="74"/>
      <c r="AI342" s="74">
        <f t="shared" si="300"/>
        <v>0</v>
      </c>
      <c r="AJ342" s="74">
        <f t="shared" si="300"/>
        <v>0</v>
      </c>
      <c r="AK342" s="74">
        <f t="shared" si="300"/>
        <v>0</v>
      </c>
      <c r="AL342" s="74">
        <f t="shared" si="300"/>
        <v>0</v>
      </c>
      <c r="AM342" s="79" t="s">
        <v>1722</v>
      </c>
      <c r="AN342" s="74"/>
      <c r="AO342" s="74">
        <f t="shared" si="302"/>
        <v>0</v>
      </c>
      <c r="AP342" s="74">
        <f t="shared" si="301"/>
        <v>0</v>
      </c>
      <c r="AQ342" s="74">
        <f t="shared" si="301"/>
        <v>0</v>
      </c>
    </row>
    <row r="343" s="21" customFormat="1" ht="50" customHeight="1" spans="1:43">
      <c r="A343" s="45">
        <v>268</v>
      </c>
      <c r="B343" s="45">
        <v>2018</v>
      </c>
      <c r="C343" s="97" t="s">
        <v>1717</v>
      </c>
      <c r="D343" s="47" t="s">
        <v>1600</v>
      </c>
      <c r="E343" s="59" t="s">
        <v>1631</v>
      </c>
      <c r="F343" s="113"/>
      <c r="G343" s="47" t="s">
        <v>233</v>
      </c>
      <c r="H343" s="47" t="s">
        <v>233</v>
      </c>
      <c r="I343" s="49" t="s">
        <v>48</v>
      </c>
      <c r="J343" s="47" t="s">
        <v>1633</v>
      </c>
      <c r="K343" s="117"/>
      <c r="L343" s="117"/>
      <c r="M343" s="49" t="s">
        <v>1723</v>
      </c>
      <c r="N343" s="47" t="s">
        <v>52</v>
      </c>
      <c r="O343" s="49" t="s">
        <v>876</v>
      </c>
      <c r="P343" s="45">
        <v>10</v>
      </c>
      <c r="Q343" s="49" t="s">
        <v>206</v>
      </c>
      <c r="R343" s="45">
        <v>10</v>
      </c>
      <c r="S343" s="49" t="s">
        <v>206</v>
      </c>
      <c r="T343" s="49" t="s">
        <v>633</v>
      </c>
      <c r="U343" s="59" t="s">
        <v>84</v>
      </c>
      <c r="V343" s="47" t="s">
        <v>206</v>
      </c>
      <c r="W343" s="74"/>
      <c r="X343" s="74"/>
      <c r="Y343" s="74"/>
      <c r="Z343" s="74"/>
      <c r="AA343" s="74"/>
      <c r="AB343" s="74"/>
      <c r="AC343" s="74"/>
      <c r="AD343" s="74"/>
      <c r="AE343" s="74"/>
      <c r="AF343" s="74"/>
      <c r="AG343" s="74"/>
      <c r="AH343" s="74"/>
      <c r="AI343" s="74"/>
      <c r="AJ343" s="74"/>
      <c r="AK343" s="74"/>
      <c r="AL343" s="74"/>
      <c r="AM343" s="74"/>
      <c r="AN343" s="74"/>
      <c r="AO343" s="74"/>
      <c r="AP343" s="74"/>
      <c r="AQ343" s="74"/>
    </row>
    <row r="344" s="21" customFormat="1" ht="39" customHeight="1" spans="1:43">
      <c r="A344" s="45">
        <v>268</v>
      </c>
      <c r="B344" s="45">
        <v>2018</v>
      </c>
      <c r="C344" s="97" t="s">
        <v>1717</v>
      </c>
      <c r="D344" s="47" t="s">
        <v>1600</v>
      </c>
      <c r="E344" s="59" t="s">
        <v>1631</v>
      </c>
      <c r="F344" s="62"/>
      <c r="G344" s="47" t="s">
        <v>233</v>
      </c>
      <c r="H344" s="47" t="s">
        <v>233</v>
      </c>
      <c r="I344" s="49" t="s">
        <v>48</v>
      </c>
      <c r="J344" s="47" t="s">
        <v>1633</v>
      </c>
      <c r="K344" s="72"/>
      <c r="L344" s="72"/>
      <c r="M344" s="49" t="s">
        <v>1724</v>
      </c>
      <c r="N344" s="47" t="s">
        <v>52</v>
      </c>
      <c r="O344" s="49" t="s">
        <v>157</v>
      </c>
      <c r="P344" s="45">
        <v>300</v>
      </c>
      <c r="Q344" s="49" t="s">
        <v>1725</v>
      </c>
      <c r="R344" s="45">
        <v>240</v>
      </c>
      <c r="S344" s="49" t="s">
        <v>1725</v>
      </c>
      <c r="T344" s="49" t="s">
        <v>633</v>
      </c>
      <c r="U344" s="59" t="s">
        <v>375</v>
      </c>
      <c r="V344" s="47" t="s">
        <v>206</v>
      </c>
      <c r="W344" s="74"/>
      <c r="X344" s="74"/>
      <c r="Y344" s="74"/>
      <c r="Z344" s="74"/>
      <c r="AA344" s="74"/>
      <c r="AB344" s="74"/>
      <c r="AC344" s="74"/>
      <c r="AD344" s="74"/>
      <c r="AE344" s="74"/>
      <c r="AF344" s="74"/>
      <c r="AG344" s="74"/>
      <c r="AH344" s="74"/>
      <c r="AI344" s="74"/>
      <c r="AJ344" s="74"/>
      <c r="AK344" s="74"/>
      <c r="AL344" s="74"/>
      <c r="AM344" s="74"/>
      <c r="AN344" s="74"/>
      <c r="AO344" s="74"/>
      <c r="AP344" s="74"/>
      <c r="AQ344" s="74"/>
    </row>
    <row r="345" s="21" customFormat="1" ht="60" customHeight="1" spans="1:43">
      <c r="A345" s="45">
        <v>269</v>
      </c>
      <c r="B345" s="45">
        <v>2018</v>
      </c>
      <c r="C345" s="97" t="s">
        <v>1726</v>
      </c>
      <c r="D345" s="47" t="s">
        <v>1600</v>
      </c>
      <c r="E345" s="48">
        <v>140481</v>
      </c>
      <c r="F345" s="46" t="s">
        <v>1727</v>
      </c>
      <c r="G345" s="47" t="s">
        <v>630</v>
      </c>
      <c r="H345" s="47" t="s">
        <v>630</v>
      </c>
      <c r="I345" s="49" t="s">
        <v>52</v>
      </c>
      <c r="J345" s="47" t="s">
        <v>1728</v>
      </c>
      <c r="K345" s="66">
        <v>113.070278</v>
      </c>
      <c r="L345" s="66">
        <v>36.212222</v>
      </c>
      <c r="M345" s="49" t="s">
        <v>1729</v>
      </c>
      <c r="N345" s="47" t="s">
        <v>52</v>
      </c>
      <c r="O345" s="49" t="s">
        <v>651</v>
      </c>
      <c r="P345" s="45">
        <v>32</v>
      </c>
      <c r="Q345" s="49" t="s">
        <v>206</v>
      </c>
      <c r="R345" s="45">
        <v>50</v>
      </c>
      <c r="S345" s="49" t="s">
        <v>206</v>
      </c>
      <c r="T345" s="49" t="s">
        <v>128</v>
      </c>
      <c r="U345" s="78">
        <v>96</v>
      </c>
      <c r="V345" s="47" t="s">
        <v>170</v>
      </c>
      <c r="W345" s="74">
        <v>23</v>
      </c>
      <c r="X345" s="74">
        <v>0</v>
      </c>
      <c r="Y345" s="74">
        <v>0</v>
      </c>
      <c r="Z345" s="74">
        <v>0</v>
      </c>
      <c r="AA345" s="79" t="s">
        <v>196</v>
      </c>
      <c r="AB345" s="74">
        <v>10000</v>
      </c>
      <c r="AC345" s="74">
        <v>0</v>
      </c>
      <c r="AD345" s="74">
        <v>0</v>
      </c>
      <c r="AE345" s="74">
        <v>0</v>
      </c>
      <c r="AF345" s="74">
        <v>0</v>
      </c>
      <c r="AG345" s="79" t="s">
        <v>75</v>
      </c>
      <c r="AH345" s="74">
        <v>10000</v>
      </c>
      <c r="AI345" s="74">
        <v>0</v>
      </c>
      <c r="AJ345" s="74">
        <v>0</v>
      </c>
      <c r="AK345" s="74">
        <v>0</v>
      </c>
      <c r="AL345" s="74">
        <v>0</v>
      </c>
      <c r="AM345" s="79" t="s">
        <v>76</v>
      </c>
      <c r="AN345" s="74">
        <v>10000</v>
      </c>
      <c r="AO345" s="74">
        <v>0</v>
      </c>
      <c r="AP345" s="74">
        <v>0</v>
      </c>
      <c r="AQ345" s="74">
        <v>0</v>
      </c>
    </row>
    <row r="346" s="21" customFormat="1" ht="60" customHeight="1" spans="1:43">
      <c r="A346" s="45">
        <v>270</v>
      </c>
      <c r="B346" s="45">
        <v>2018</v>
      </c>
      <c r="C346" s="97" t="s">
        <v>1730</v>
      </c>
      <c r="D346" s="47" t="s">
        <v>1600</v>
      </c>
      <c r="E346" s="48">
        <v>140481</v>
      </c>
      <c r="F346" s="46" t="s">
        <v>480</v>
      </c>
      <c r="G346" s="47" t="s">
        <v>630</v>
      </c>
      <c r="H346" s="47" t="s">
        <v>630</v>
      </c>
      <c r="I346" s="49" t="s">
        <v>52</v>
      </c>
      <c r="J346" s="47" t="s">
        <v>1731</v>
      </c>
      <c r="K346" s="66">
        <v>113.110556</v>
      </c>
      <c r="L346" s="66">
        <v>36.427222</v>
      </c>
      <c r="M346" s="49" t="s">
        <v>1729</v>
      </c>
      <c r="N346" s="47" t="s">
        <v>52</v>
      </c>
      <c r="O346" s="49" t="s">
        <v>651</v>
      </c>
      <c r="P346" s="45">
        <v>10</v>
      </c>
      <c r="Q346" s="49" t="s">
        <v>206</v>
      </c>
      <c r="R346" s="45">
        <v>120</v>
      </c>
      <c r="S346" s="49" t="s">
        <v>206</v>
      </c>
      <c r="T346" s="49" t="s">
        <v>128</v>
      </c>
      <c r="U346" s="78">
        <v>30</v>
      </c>
      <c r="V346" s="47" t="s">
        <v>170</v>
      </c>
      <c r="W346" s="74">
        <v>23</v>
      </c>
      <c r="X346" s="74">
        <v>0</v>
      </c>
      <c r="Y346" s="74">
        <v>0</v>
      </c>
      <c r="Z346" s="74">
        <v>0</v>
      </c>
      <c r="AA346" s="79" t="s">
        <v>196</v>
      </c>
      <c r="AB346" s="74">
        <v>10000</v>
      </c>
      <c r="AC346" s="74">
        <v>0</v>
      </c>
      <c r="AD346" s="74">
        <v>0</v>
      </c>
      <c r="AE346" s="74">
        <v>0</v>
      </c>
      <c r="AF346" s="74">
        <v>0</v>
      </c>
      <c r="AG346" s="79" t="s">
        <v>75</v>
      </c>
      <c r="AH346" s="74">
        <v>10000</v>
      </c>
      <c r="AI346" s="74">
        <v>0</v>
      </c>
      <c r="AJ346" s="74">
        <v>0</v>
      </c>
      <c r="AK346" s="74">
        <v>0</v>
      </c>
      <c r="AL346" s="74">
        <v>0</v>
      </c>
      <c r="AM346" s="79" t="s">
        <v>76</v>
      </c>
      <c r="AN346" s="74">
        <v>10000</v>
      </c>
      <c r="AO346" s="74">
        <v>0</v>
      </c>
      <c r="AP346" s="74">
        <v>0</v>
      </c>
      <c r="AQ346" s="74">
        <v>0</v>
      </c>
    </row>
    <row r="347" s="21" customFormat="1" ht="60" customHeight="1" spans="1:43">
      <c r="A347" s="45">
        <v>271</v>
      </c>
      <c r="B347" s="45">
        <v>2018</v>
      </c>
      <c r="C347" s="97" t="s">
        <v>1732</v>
      </c>
      <c r="D347" s="47" t="s">
        <v>1600</v>
      </c>
      <c r="E347" s="48">
        <v>140481</v>
      </c>
      <c r="F347" s="46" t="s">
        <v>1727</v>
      </c>
      <c r="G347" s="47" t="s">
        <v>630</v>
      </c>
      <c r="H347" s="47" t="s">
        <v>630</v>
      </c>
      <c r="I347" s="49" t="s">
        <v>52</v>
      </c>
      <c r="J347" s="47" t="s">
        <v>1733</v>
      </c>
      <c r="K347" s="66">
        <v>112.979444</v>
      </c>
      <c r="L347" s="66">
        <v>36.494444</v>
      </c>
      <c r="M347" s="49" t="s">
        <v>1729</v>
      </c>
      <c r="N347" s="47" t="s">
        <v>52</v>
      </c>
      <c r="O347" s="49" t="s">
        <v>651</v>
      </c>
      <c r="P347" s="45">
        <v>30</v>
      </c>
      <c r="Q347" s="49" t="s">
        <v>206</v>
      </c>
      <c r="R347" s="45">
        <v>60</v>
      </c>
      <c r="S347" s="49" t="s">
        <v>206</v>
      </c>
      <c r="T347" s="49" t="s">
        <v>128</v>
      </c>
      <c r="U347" s="78">
        <v>90</v>
      </c>
      <c r="V347" s="47" t="s">
        <v>170</v>
      </c>
      <c r="W347" s="74">
        <v>23</v>
      </c>
      <c r="X347" s="74">
        <v>0</v>
      </c>
      <c r="Y347" s="74">
        <v>0</v>
      </c>
      <c r="Z347" s="74">
        <v>0</v>
      </c>
      <c r="AA347" s="79" t="s">
        <v>196</v>
      </c>
      <c r="AB347" s="74">
        <v>10000</v>
      </c>
      <c r="AC347" s="74">
        <v>0</v>
      </c>
      <c r="AD347" s="74">
        <v>0</v>
      </c>
      <c r="AE347" s="74">
        <v>0</v>
      </c>
      <c r="AF347" s="74">
        <v>0</v>
      </c>
      <c r="AG347" s="79" t="s">
        <v>75</v>
      </c>
      <c r="AH347" s="74">
        <v>10000</v>
      </c>
      <c r="AI347" s="74">
        <v>0</v>
      </c>
      <c r="AJ347" s="74">
        <v>0</v>
      </c>
      <c r="AK347" s="74">
        <v>0</v>
      </c>
      <c r="AL347" s="74">
        <v>0</v>
      </c>
      <c r="AM347" s="79" t="s">
        <v>76</v>
      </c>
      <c r="AN347" s="74">
        <v>10000</v>
      </c>
      <c r="AO347" s="74">
        <v>0</v>
      </c>
      <c r="AP347" s="74">
        <v>0</v>
      </c>
      <c r="AQ347" s="74">
        <v>0</v>
      </c>
    </row>
    <row r="348" s="21" customFormat="1" ht="60" customHeight="1" spans="1:43">
      <c r="A348" s="45">
        <v>272</v>
      </c>
      <c r="B348" s="45">
        <v>2018</v>
      </c>
      <c r="C348" s="97" t="s">
        <v>1734</v>
      </c>
      <c r="D348" s="47" t="s">
        <v>1600</v>
      </c>
      <c r="E348" s="48">
        <v>140481</v>
      </c>
      <c r="F348" s="46" t="s">
        <v>1735</v>
      </c>
      <c r="G348" s="47" t="s">
        <v>630</v>
      </c>
      <c r="H348" s="47" t="s">
        <v>630</v>
      </c>
      <c r="I348" s="49" t="s">
        <v>52</v>
      </c>
      <c r="J348" s="47" t="s">
        <v>1736</v>
      </c>
      <c r="K348" s="66">
        <v>113.066389</v>
      </c>
      <c r="L348" s="66">
        <v>36.443056</v>
      </c>
      <c r="M348" s="49" t="s">
        <v>1729</v>
      </c>
      <c r="N348" s="47" t="s">
        <v>52</v>
      </c>
      <c r="O348" s="49" t="s">
        <v>651</v>
      </c>
      <c r="P348" s="45">
        <v>30</v>
      </c>
      <c r="Q348" s="49" t="s">
        <v>206</v>
      </c>
      <c r="R348" s="45">
        <v>60</v>
      </c>
      <c r="S348" s="49" t="s">
        <v>206</v>
      </c>
      <c r="T348" s="49" t="s">
        <v>128</v>
      </c>
      <c r="U348" s="78">
        <v>90</v>
      </c>
      <c r="V348" s="47" t="s">
        <v>170</v>
      </c>
      <c r="W348" s="74">
        <v>23</v>
      </c>
      <c r="X348" s="74">
        <v>0</v>
      </c>
      <c r="Y348" s="74">
        <v>0</v>
      </c>
      <c r="Z348" s="74">
        <v>0</v>
      </c>
      <c r="AA348" s="79" t="s">
        <v>196</v>
      </c>
      <c r="AB348" s="74">
        <v>10000</v>
      </c>
      <c r="AC348" s="74">
        <v>0</v>
      </c>
      <c r="AD348" s="74">
        <v>0</v>
      </c>
      <c r="AE348" s="74">
        <v>0</v>
      </c>
      <c r="AF348" s="74">
        <v>0</v>
      </c>
      <c r="AG348" s="79" t="s">
        <v>75</v>
      </c>
      <c r="AH348" s="74">
        <v>10000</v>
      </c>
      <c r="AI348" s="74">
        <v>0</v>
      </c>
      <c r="AJ348" s="74">
        <v>0</v>
      </c>
      <c r="AK348" s="74">
        <v>0</v>
      </c>
      <c r="AL348" s="74">
        <v>0</v>
      </c>
      <c r="AM348" s="79" t="s">
        <v>76</v>
      </c>
      <c r="AN348" s="74">
        <v>10000</v>
      </c>
      <c r="AO348" s="74">
        <v>0</v>
      </c>
      <c r="AP348" s="74">
        <v>0</v>
      </c>
      <c r="AQ348" s="74">
        <v>0</v>
      </c>
    </row>
    <row r="349" s="21" customFormat="1" ht="60" customHeight="1" spans="1:43">
      <c r="A349" s="45">
        <v>273</v>
      </c>
      <c r="B349" s="45">
        <v>2018</v>
      </c>
      <c r="C349" s="97" t="s">
        <v>1737</v>
      </c>
      <c r="D349" s="47" t="s">
        <v>1600</v>
      </c>
      <c r="E349" s="48">
        <v>140481</v>
      </c>
      <c r="F349" s="46" t="s">
        <v>1632</v>
      </c>
      <c r="G349" s="47" t="s">
        <v>630</v>
      </c>
      <c r="H349" s="47" t="s">
        <v>630</v>
      </c>
      <c r="I349" s="49" t="s">
        <v>48</v>
      </c>
      <c r="J349" s="47" t="s">
        <v>1633</v>
      </c>
      <c r="K349" s="66">
        <v>112.996667</v>
      </c>
      <c r="L349" s="69">
        <v>36.489167</v>
      </c>
      <c r="M349" s="49" t="s">
        <v>1729</v>
      </c>
      <c r="N349" s="47" t="s">
        <v>52</v>
      </c>
      <c r="O349" s="49" t="s">
        <v>651</v>
      </c>
      <c r="P349" s="45">
        <v>75</v>
      </c>
      <c r="Q349" s="49" t="s">
        <v>206</v>
      </c>
      <c r="R349" s="45">
        <v>150</v>
      </c>
      <c r="S349" s="49" t="s">
        <v>206</v>
      </c>
      <c r="T349" s="49" t="s">
        <v>128</v>
      </c>
      <c r="U349" s="78">
        <v>225</v>
      </c>
      <c r="V349" s="47" t="s">
        <v>170</v>
      </c>
      <c r="W349" s="74">
        <v>23</v>
      </c>
      <c r="X349" s="74">
        <v>0</v>
      </c>
      <c r="Y349" s="74">
        <v>0</v>
      </c>
      <c r="Z349" s="74">
        <v>0</v>
      </c>
      <c r="AA349" s="79" t="s">
        <v>196</v>
      </c>
      <c r="AB349" s="74">
        <v>10000</v>
      </c>
      <c r="AC349" s="74">
        <v>0</v>
      </c>
      <c r="AD349" s="74">
        <v>0</v>
      </c>
      <c r="AE349" s="74">
        <v>0</v>
      </c>
      <c r="AF349" s="74">
        <v>0</v>
      </c>
      <c r="AG349" s="79" t="s">
        <v>75</v>
      </c>
      <c r="AH349" s="74">
        <v>10000</v>
      </c>
      <c r="AI349" s="74">
        <v>0</v>
      </c>
      <c r="AJ349" s="74">
        <v>0</v>
      </c>
      <c r="AK349" s="74">
        <v>0</v>
      </c>
      <c r="AL349" s="74">
        <v>0</v>
      </c>
      <c r="AM349" s="79" t="s">
        <v>76</v>
      </c>
      <c r="AN349" s="74">
        <v>10000</v>
      </c>
      <c r="AO349" s="74">
        <v>0</v>
      </c>
      <c r="AP349" s="74">
        <v>0</v>
      </c>
      <c r="AQ349" s="74">
        <v>0</v>
      </c>
    </row>
    <row r="350" s="21" customFormat="1" ht="60" customHeight="1" spans="1:43">
      <c r="A350" s="45">
        <v>274</v>
      </c>
      <c r="B350" s="45">
        <v>2018</v>
      </c>
      <c r="C350" s="97" t="s">
        <v>1738</v>
      </c>
      <c r="D350" s="47" t="s">
        <v>1600</v>
      </c>
      <c r="E350" s="48">
        <v>140481</v>
      </c>
      <c r="F350" s="46" t="s">
        <v>1739</v>
      </c>
      <c r="G350" s="47" t="s">
        <v>630</v>
      </c>
      <c r="H350" s="47" t="s">
        <v>630</v>
      </c>
      <c r="I350" s="49" t="s">
        <v>52</v>
      </c>
      <c r="J350" s="47" t="s">
        <v>1740</v>
      </c>
      <c r="K350" s="66">
        <v>113.326667</v>
      </c>
      <c r="L350" s="72"/>
      <c r="M350" s="49" t="s">
        <v>1729</v>
      </c>
      <c r="N350" s="47" t="s">
        <v>52</v>
      </c>
      <c r="O350" s="49" t="s">
        <v>651</v>
      </c>
      <c r="P350" s="45">
        <v>1</v>
      </c>
      <c r="Q350" s="49" t="s">
        <v>206</v>
      </c>
      <c r="R350" s="45">
        <v>180</v>
      </c>
      <c r="S350" s="49" t="s">
        <v>206</v>
      </c>
      <c r="T350" s="49" t="s">
        <v>128</v>
      </c>
      <c r="U350" s="78">
        <v>3</v>
      </c>
      <c r="V350" s="47" t="s">
        <v>170</v>
      </c>
      <c r="W350" s="74">
        <v>23</v>
      </c>
      <c r="X350" s="74">
        <v>0</v>
      </c>
      <c r="Y350" s="74">
        <v>0</v>
      </c>
      <c r="Z350" s="74">
        <v>0</v>
      </c>
      <c r="AA350" s="79" t="s">
        <v>196</v>
      </c>
      <c r="AB350" s="74">
        <v>10000</v>
      </c>
      <c r="AC350" s="74">
        <v>0</v>
      </c>
      <c r="AD350" s="74">
        <v>0</v>
      </c>
      <c r="AE350" s="74">
        <v>0</v>
      </c>
      <c r="AF350" s="74">
        <v>0</v>
      </c>
      <c r="AG350" s="79" t="s">
        <v>75</v>
      </c>
      <c r="AH350" s="74">
        <v>10000</v>
      </c>
      <c r="AI350" s="74">
        <v>0</v>
      </c>
      <c r="AJ350" s="74">
        <v>0</v>
      </c>
      <c r="AK350" s="74">
        <v>0</v>
      </c>
      <c r="AL350" s="74">
        <v>0</v>
      </c>
      <c r="AM350" s="79" t="s">
        <v>76</v>
      </c>
      <c r="AN350" s="74">
        <v>10000</v>
      </c>
      <c r="AO350" s="74">
        <v>0</v>
      </c>
      <c r="AP350" s="74">
        <v>0</v>
      </c>
      <c r="AQ350" s="74">
        <v>0</v>
      </c>
    </row>
    <row r="351" s="21" customFormat="1" ht="60" customHeight="1" spans="1:43">
      <c r="A351" s="45">
        <v>275</v>
      </c>
      <c r="B351" s="45">
        <v>2018</v>
      </c>
      <c r="C351" s="97" t="s">
        <v>1741</v>
      </c>
      <c r="D351" s="47" t="s">
        <v>1600</v>
      </c>
      <c r="E351" s="48">
        <v>140481</v>
      </c>
      <c r="F351" s="46" t="s">
        <v>1742</v>
      </c>
      <c r="G351" s="47" t="s">
        <v>630</v>
      </c>
      <c r="H351" s="47" t="s">
        <v>630</v>
      </c>
      <c r="I351" s="49" t="s">
        <v>52</v>
      </c>
      <c r="J351" s="47" t="s">
        <v>1743</v>
      </c>
      <c r="K351" s="66">
        <v>113.111944</v>
      </c>
      <c r="L351" s="66">
        <v>36.435833</v>
      </c>
      <c r="M351" s="49" t="s">
        <v>1729</v>
      </c>
      <c r="N351" s="47" t="s">
        <v>52</v>
      </c>
      <c r="O351" s="49" t="s">
        <v>651</v>
      </c>
      <c r="P351" s="45">
        <v>100</v>
      </c>
      <c r="Q351" s="49" t="s">
        <v>206</v>
      </c>
      <c r="R351" s="45">
        <v>120</v>
      </c>
      <c r="S351" s="49" t="s">
        <v>206</v>
      </c>
      <c r="T351" s="49" t="s">
        <v>128</v>
      </c>
      <c r="U351" s="78">
        <v>300</v>
      </c>
      <c r="V351" s="47" t="s">
        <v>170</v>
      </c>
      <c r="W351" s="74">
        <v>23</v>
      </c>
      <c r="X351" s="74">
        <v>0</v>
      </c>
      <c r="Y351" s="74">
        <v>0</v>
      </c>
      <c r="Z351" s="74">
        <v>0</v>
      </c>
      <c r="AA351" s="79" t="s">
        <v>196</v>
      </c>
      <c r="AB351" s="74">
        <v>10000</v>
      </c>
      <c r="AC351" s="74">
        <v>0</v>
      </c>
      <c r="AD351" s="74">
        <v>0</v>
      </c>
      <c r="AE351" s="74">
        <v>0</v>
      </c>
      <c r="AF351" s="74">
        <v>0</v>
      </c>
      <c r="AG351" s="79" t="s">
        <v>75</v>
      </c>
      <c r="AH351" s="74">
        <v>10000</v>
      </c>
      <c r="AI351" s="74">
        <v>0</v>
      </c>
      <c r="AJ351" s="74">
        <v>0</v>
      </c>
      <c r="AK351" s="74">
        <v>0</v>
      </c>
      <c r="AL351" s="74">
        <v>0</v>
      </c>
      <c r="AM351" s="79" t="s">
        <v>76</v>
      </c>
      <c r="AN351" s="74">
        <v>10000</v>
      </c>
      <c r="AO351" s="74">
        <v>0</v>
      </c>
      <c r="AP351" s="74">
        <v>0</v>
      </c>
      <c r="AQ351" s="74">
        <v>0</v>
      </c>
    </row>
    <row r="352" s="21" customFormat="1" ht="60" customHeight="1" spans="1:43">
      <c r="A352" s="45">
        <v>276</v>
      </c>
      <c r="B352" s="45">
        <v>2018</v>
      </c>
      <c r="C352" s="97" t="s">
        <v>1744</v>
      </c>
      <c r="D352" s="47" t="s">
        <v>1600</v>
      </c>
      <c r="E352" s="48">
        <v>140481</v>
      </c>
      <c r="F352" s="46" t="s">
        <v>1745</v>
      </c>
      <c r="G352" s="47" t="s">
        <v>630</v>
      </c>
      <c r="H352" s="47" t="s">
        <v>630</v>
      </c>
      <c r="I352" s="49" t="s">
        <v>52</v>
      </c>
      <c r="J352" s="47" t="s">
        <v>1746</v>
      </c>
      <c r="K352" s="66">
        <v>113.304722</v>
      </c>
      <c r="L352" s="66">
        <v>36.268611</v>
      </c>
      <c r="M352" s="49" t="s">
        <v>1729</v>
      </c>
      <c r="N352" s="47" t="s">
        <v>52</v>
      </c>
      <c r="O352" s="49" t="s">
        <v>651</v>
      </c>
      <c r="P352" s="45">
        <v>12</v>
      </c>
      <c r="Q352" s="49" t="s">
        <v>206</v>
      </c>
      <c r="R352" s="45">
        <v>180</v>
      </c>
      <c r="S352" s="49" t="s">
        <v>206</v>
      </c>
      <c r="T352" s="49" t="s">
        <v>128</v>
      </c>
      <c r="U352" s="78">
        <v>36</v>
      </c>
      <c r="V352" s="47" t="s">
        <v>170</v>
      </c>
      <c r="W352" s="74">
        <v>23</v>
      </c>
      <c r="X352" s="74">
        <v>0</v>
      </c>
      <c r="Y352" s="74">
        <v>0</v>
      </c>
      <c r="Z352" s="74">
        <v>0</v>
      </c>
      <c r="AA352" s="79" t="s">
        <v>196</v>
      </c>
      <c r="AB352" s="74">
        <v>10000</v>
      </c>
      <c r="AC352" s="74">
        <v>0</v>
      </c>
      <c r="AD352" s="74">
        <v>0</v>
      </c>
      <c r="AE352" s="74">
        <v>0</v>
      </c>
      <c r="AF352" s="74">
        <v>0</v>
      </c>
      <c r="AG352" s="79" t="s">
        <v>75</v>
      </c>
      <c r="AH352" s="74">
        <v>10000</v>
      </c>
      <c r="AI352" s="74">
        <v>0</v>
      </c>
      <c r="AJ352" s="74">
        <v>0</v>
      </c>
      <c r="AK352" s="74">
        <v>0</v>
      </c>
      <c r="AL352" s="74">
        <v>0</v>
      </c>
      <c r="AM352" s="79" t="s">
        <v>76</v>
      </c>
      <c r="AN352" s="74">
        <v>10000</v>
      </c>
      <c r="AO352" s="74">
        <v>0</v>
      </c>
      <c r="AP352" s="74">
        <v>0</v>
      </c>
      <c r="AQ352" s="74">
        <v>0</v>
      </c>
    </row>
    <row r="353" s="21" customFormat="1" ht="60" customHeight="1" spans="1:43">
      <c r="A353" s="45">
        <v>277</v>
      </c>
      <c r="B353" s="45">
        <v>2018</v>
      </c>
      <c r="C353" s="97" t="s">
        <v>1747</v>
      </c>
      <c r="D353" s="47" t="s">
        <v>1600</v>
      </c>
      <c r="E353" s="48">
        <v>140481</v>
      </c>
      <c r="F353" s="46" t="s">
        <v>1748</v>
      </c>
      <c r="G353" s="47" t="s">
        <v>630</v>
      </c>
      <c r="H353" s="47" t="s">
        <v>630</v>
      </c>
      <c r="I353" s="49" t="s">
        <v>52</v>
      </c>
      <c r="J353" s="47" t="s">
        <v>1749</v>
      </c>
      <c r="K353" s="66">
        <v>112.994444</v>
      </c>
      <c r="L353" s="66">
        <v>36.241944</v>
      </c>
      <c r="M353" s="49" t="s">
        <v>1729</v>
      </c>
      <c r="N353" s="47" t="s">
        <v>52</v>
      </c>
      <c r="O353" s="49" t="s">
        <v>651</v>
      </c>
      <c r="P353" s="45">
        <v>9</v>
      </c>
      <c r="Q353" s="49" t="s">
        <v>206</v>
      </c>
      <c r="R353" s="45">
        <v>30</v>
      </c>
      <c r="S353" s="49" t="s">
        <v>206</v>
      </c>
      <c r="T353" s="49" t="s">
        <v>128</v>
      </c>
      <c r="U353" s="78">
        <v>27</v>
      </c>
      <c r="V353" s="47" t="s">
        <v>170</v>
      </c>
      <c r="W353" s="74">
        <v>23</v>
      </c>
      <c r="X353" s="74">
        <v>0</v>
      </c>
      <c r="Y353" s="74">
        <v>0</v>
      </c>
      <c r="Z353" s="74">
        <v>0</v>
      </c>
      <c r="AA353" s="79" t="s">
        <v>196</v>
      </c>
      <c r="AB353" s="74">
        <v>10000</v>
      </c>
      <c r="AC353" s="74">
        <v>0</v>
      </c>
      <c r="AD353" s="74">
        <v>0</v>
      </c>
      <c r="AE353" s="74">
        <v>0</v>
      </c>
      <c r="AF353" s="74">
        <v>0</v>
      </c>
      <c r="AG353" s="79" t="s">
        <v>75</v>
      </c>
      <c r="AH353" s="74">
        <v>10000</v>
      </c>
      <c r="AI353" s="74">
        <v>0</v>
      </c>
      <c r="AJ353" s="74">
        <v>0</v>
      </c>
      <c r="AK353" s="74">
        <v>0</v>
      </c>
      <c r="AL353" s="74">
        <v>0</v>
      </c>
      <c r="AM353" s="79" t="s">
        <v>76</v>
      </c>
      <c r="AN353" s="74">
        <v>10000</v>
      </c>
      <c r="AO353" s="74">
        <v>0</v>
      </c>
      <c r="AP353" s="74">
        <v>0</v>
      </c>
      <c r="AQ353" s="74">
        <v>0</v>
      </c>
    </row>
    <row r="354" s="21" customFormat="1" ht="60" customHeight="1" spans="1:43">
      <c r="A354" s="45">
        <v>278</v>
      </c>
      <c r="B354" s="45">
        <v>2018</v>
      </c>
      <c r="C354" s="97" t="s">
        <v>1750</v>
      </c>
      <c r="D354" s="47" t="s">
        <v>1600</v>
      </c>
      <c r="E354" s="48">
        <v>140481</v>
      </c>
      <c r="F354" s="46" t="s">
        <v>1742</v>
      </c>
      <c r="G354" s="47" t="s">
        <v>630</v>
      </c>
      <c r="H354" s="47" t="s">
        <v>630</v>
      </c>
      <c r="I354" s="49" t="s">
        <v>52</v>
      </c>
      <c r="J354" s="47" t="s">
        <v>1751</v>
      </c>
      <c r="K354" s="66">
        <v>113.110556</v>
      </c>
      <c r="L354" s="66">
        <v>36.431389</v>
      </c>
      <c r="M354" s="49" t="s">
        <v>1729</v>
      </c>
      <c r="N354" s="47" t="s">
        <v>52</v>
      </c>
      <c r="O354" s="49" t="s">
        <v>651</v>
      </c>
      <c r="P354" s="45">
        <v>60</v>
      </c>
      <c r="Q354" s="49" t="s">
        <v>206</v>
      </c>
      <c r="R354" s="45">
        <v>180</v>
      </c>
      <c r="S354" s="49" t="s">
        <v>206</v>
      </c>
      <c r="T354" s="49" t="s">
        <v>128</v>
      </c>
      <c r="U354" s="78">
        <v>180</v>
      </c>
      <c r="V354" s="47" t="s">
        <v>170</v>
      </c>
      <c r="W354" s="74">
        <v>23</v>
      </c>
      <c r="X354" s="74">
        <v>0</v>
      </c>
      <c r="Y354" s="74">
        <v>0</v>
      </c>
      <c r="Z354" s="74">
        <v>0</v>
      </c>
      <c r="AA354" s="79" t="s">
        <v>196</v>
      </c>
      <c r="AB354" s="74">
        <v>10000</v>
      </c>
      <c r="AC354" s="74">
        <v>0</v>
      </c>
      <c r="AD354" s="74">
        <v>0</v>
      </c>
      <c r="AE354" s="74">
        <v>0</v>
      </c>
      <c r="AF354" s="74">
        <v>0</v>
      </c>
      <c r="AG354" s="79" t="s">
        <v>75</v>
      </c>
      <c r="AH354" s="74">
        <v>10000</v>
      </c>
      <c r="AI354" s="74">
        <v>0</v>
      </c>
      <c r="AJ354" s="74">
        <v>0</v>
      </c>
      <c r="AK354" s="74">
        <v>0</v>
      </c>
      <c r="AL354" s="74">
        <v>0</v>
      </c>
      <c r="AM354" s="79" t="s">
        <v>76</v>
      </c>
      <c r="AN354" s="74">
        <v>10000</v>
      </c>
      <c r="AO354" s="74">
        <v>0</v>
      </c>
      <c r="AP354" s="74">
        <v>0</v>
      </c>
      <c r="AQ354" s="74">
        <v>0</v>
      </c>
    </row>
    <row r="355" s="21" customFormat="1" ht="60" customHeight="1" spans="1:43">
      <c r="A355" s="45">
        <v>279</v>
      </c>
      <c r="B355" s="45">
        <v>2018</v>
      </c>
      <c r="C355" s="97" t="s">
        <v>1752</v>
      </c>
      <c r="D355" s="47" t="s">
        <v>1600</v>
      </c>
      <c r="E355" s="48">
        <v>140481</v>
      </c>
      <c r="F355" s="46" t="s">
        <v>1753</v>
      </c>
      <c r="G355" s="47" t="s">
        <v>630</v>
      </c>
      <c r="H355" s="47" t="s">
        <v>630</v>
      </c>
      <c r="I355" s="49" t="s">
        <v>52</v>
      </c>
      <c r="J355" s="47" t="s">
        <v>1754</v>
      </c>
      <c r="K355" s="66">
        <v>113.143611</v>
      </c>
      <c r="L355" s="66">
        <v>36.365556</v>
      </c>
      <c r="M355" s="49" t="s">
        <v>1729</v>
      </c>
      <c r="N355" s="47" t="s">
        <v>52</v>
      </c>
      <c r="O355" s="49" t="s">
        <v>651</v>
      </c>
      <c r="P355" s="45">
        <v>60</v>
      </c>
      <c r="Q355" s="49" t="s">
        <v>206</v>
      </c>
      <c r="R355" s="45">
        <v>180</v>
      </c>
      <c r="S355" s="49" t="s">
        <v>206</v>
      </c>
      <c r="T355" s="49" t="s">
        <v>128</v>
      </c>
      <c r="U355" s="78">
        <v>180</v>
      </c>
      <c r="V355" s="47" t="s">
        <v>170</v>
      </c>
      <c r="W355" s="74">
        <v>23</v>
      </c>
      <c r="X355" s="74">
        <v>0</v>
      </c>
      <c r="Y355" s="74">
        <v>0</v>
      </c>
      <c r="Z355" s="74">
        <v>0</v>
      </c>
      <c r="AA355" s="79" t="s">
        <v>196</v>
      </c>
      <c r="AB355" s="74">
        <v>10000</v>
      </c>
      <c r="AC355" s="74">
        <v>0</v>
      </c>
      <c r="AD355" s="74">
        <v>0</v>
      </c>
      <c r="AE355" s="74">
        <v>0</v>
      </c>
      <c r="AF355" s="74">
        <v>0</v>
      </c>
      <c r="AG355" s="79" t="s">
        <v>75</v>
      </c>
      <c r="AH355" s="74">
        <v>10000</v>
      </c>
      <c r="AI355" s="74">
        <v>0</v>
      </c>
      <c r="AJ355" s="74">
        <v>0</v>
      </c>
      <c r="AK355" s="74">
        <v>0</v>
      </c>
      <c r="AL355" s="74">
        <v>0</v>
      </c>
      <c r="AM355" s="79" t="s">
        <v>76</v>
      </c>
      <c r="AN355" s="74">
        <v>10000</v>
      </c>
      <c r="AO355" s="74">
        <v>0</v>
      </c>
      <c r="AP355" s="74">
        <v>0</v>
      </c>
      <c r="AQ355" s="74">
        <v>0</v>
      </c>
    </row>
    <row r="356" s="21" customFormat="1" ht="60" customHeight="1" spans="1:43">
      <c r="A356" s="45">
        <v>280</v>
      </c>
      <c r="B356" s="45">
        <v>2018</v>
      </c>
      <c r="C356" s="97" t="s">
        <v>1755</v>
      </c>
      <c r="D356" s="47" t="s">
        <v>1600</v>
      </c>
      <c r="E356" s="48">
        <v>140481</v>
      </c>
      <c r="F356" s="46" t="s">
        <v>480</v>
      </c>
      <c r="G356" s="47" t="s">
        <v>630</v>
      </c>
      <c r="H356" s="47" t="s">
        <v>630</v>
      </c>
      <c r="I356" s="49" t="s">
        <v>52</v>
      </c>
      <c r="J356" s="47" t="s">
        <v>1756</v>
      </c>
      <c r="K356" s="66">
        <v>112.994444</v>
      </c>
      <c r="L356" s="66">
        <v>36.241944</v>
      </c>
      <c r="M356" s="49" t="s">
        <v>1729</v>
      </c>
      <c r="N356" s="47" t="s">
        <v>52</v>
      </c>
      <c r="O356" s="49" t="s">
        <v>651</v>
      </c>
      <c r="P356" s="45">
        <v>60</v>
      </c>
      <c r="Q356" s="49" t="s">
        <v>206</v>
      </c>
      <c r="R356" s="45">
        <v>180</v>
      </c>
      <c r="S356" s="49" t="s">
        <v>206</v>
      </c>
      <c r="T356" s="49" t="s">
        <v>128</v>
      </c>
      <c r="U356" s="78">
        <v>180</v>
      </c>
      <c r="V356" s="47" t="s">
        <v>170</v>
      </c>
      <c r="W356" s="74">
        <v>23</v>
      </c>
      <c r="X356" s="74">
        <v>0</v>
      </c>
      <c r="Y356" s="74">
        <v>0</v>
      </c>
      <c r="Z356" s="74">
        <v>0</v>
      </c>
      <c r="AA356" s="79" t="s">
        <v>196</v>
      </c>
      <c r="AB356" s="74">
        <v>10000</v>
      </c>
      <c r="AC356" s="74">
        <v>0</v>
      </c>
      <c r="AD356" s="74">
        <v>0</v>
      </c>
      <c r="AE356" s="74">
        <v>0</v>
      </c>
      <c r="AF356" s="74">
        <v>0</v>
      </c>
      <c r="AG356" s="79" t="s">
        <v>75</v>
      </c>
      <c r="AH356" s="74">
        <v>10000</v>
      </c>
      <c r="AI356" s="74">
        <v>0</v>
      </c>
      <c r="AJ356" s="74">
        <v>0</v>
      </c>
      <c r="AK356" s="74">
        <v>0</v>
      </c>
      <c r="AL356" s="74">
        <v>0</v>
      </c>
      <c r="AM356" s="79" t="s">
        <v>76</v>
      </c>
      <c r="AN356" s="74">
        <v>10000</v>
      </c>
      <c r="AO356" s="74">
        <v>0</v>
      </c>
      <c r="AP356" s="74">
        <v>0</v>
      </c>
      <c r="AQ356" s="74">
        <v>0</v>
      </c>
    </row>
    <row r="357" s="21" customFormat="1" ht="60" customHeight="1" spans="1:43">
      <c r="A357" s="45">
        <v>281</v>
      </c>
      <c r="B357" s="45">
        <v>2018</v>
      </c>
      <c r="C357" s="97" t="s">
        <v>1757</v>
      </c>
      <c r="D357" s="47" t="s">
        <v>1600</v>
      </c>
      <c r="E357" s="48">
        <v>140481</v>
      </c>
      <c r="F357" s="46" t="s">
        <v>1758</v>
      </c>
      <c r="G357" s="47" t="s">
        <v>630</v>
      </c>
      <c r="H357" s="47" t="s">
        <v>630</v>
      </c>
      <c r="I357" s="49" t="s">
        <v>48</v>
      </c>
      <c r="J357" s="47" t="s">
        <v>1759</v>
      </c>
      <c r="K357" s="66">
        <v>113.271944</v>
      </c>
      <c r="L357" s="66">
        <v>36.316111</v>
      </c>
      <c r="M357" s="49" t="s">
        <v>1729</v>
      </c>
      <c r="N357" s="47" t="s">
        <v>52</v>
      </c>
      <c r="O357" s="49" t="s">
        <v>651</v>
      </c>
      <c r="P357" s="45">
        <v>60</v>
      </c>
      <c r="Q357" s="49" t="s">
        <v>206</v>
      </c>
      <c r="R357" s="45">
        <v>180</v>
      </c>
      <c r="S357" s="49" t="s">
        <v>206</v>
      </c>
      <c r="T357" s="49" t="s">
        <v>128</v>
      </c>
      <c r="U357" s="78">
        <v>180</v>
      </c>
      <c r="V357" s="47" t="s">
        <v>170</v>
      </c>
      <c r="W357" s="74">
        <v>23</v>
      </c>
      <c r="X357" s="74">
        <v>0</v>
      </c>
      <c r="Y357" s="74">
        <v>0</v>
      </c>
      <c r="Z357" s="74">
        <v>0</v>
      </c>
      <c r="AA357" s="79" t="s">
        <v>196</v>
      </c>
      <c r="AB357" s="74">
        <v>10000</v>
      </c>
      <c r="AC357" s="74">
        <v>0</v>
      </c>
      <c r="AD357" s="74">
        <v>0</v>
      </c>
      <c r="AE357" s="74">
        <v>0</v>
      </c>
      <c r="AF357" s="74">
        <v>0</v>
      </c>
      <c r="AG357" s="79" t="s">
        <v>75</v>
      </c>
      <c r="AH357" s="74">
        <v>10000</v>
      </c>
      <c r="AI357" s="74">
        <v>0</v>
      </c>
      <c r="AJ357" s="74">
        <v>0</v>
      </c>
      <c r="AK357" s="74">
        <v>0</v>
      </c>
      <c r="AL357" s="74">
        <v>0</v>
      </c>
      <c r="AM357" s="79" t="s">
        <v>76</v>
      </c>
      <c r="AN357" s="74">
        <v>10000</v>
      </c>
      <c r="AO357" s="74">
        <v>0</v>
      </c>
      <c r="AP357" s="74">
        <v>0</v>
      </c>
      <c r="AQ357" s="74">
        <v>0</v>
      </c>
    </row>
    <row r="358" s="21" customFormat="1" ht="60" customHeight="1" spans="1:43">
      <c r="A358" s="45">
        <v>282</v>
      </c>
      <c r="B358" s="45">
        <v>2018</v>
      </c>
      <c r="C358" s="97" t="s">
        <v>1760</v>
      </c>
      <c r="D358" s="47" t="s">
        <v>1600</v>
      </c>
      <c r="E358" s="48">
        <v>140481</v>
      </c>
      <c r="F358" s="46" t="s">
        <v>1627</v>
      </c>
      <c r="G358" s="47" t="s">
        <v>630</v>
      </c>
      <c r="H358" s="47" t="s">
        <v>630</v>
      </c>
      <c r="I358" s="49" t="s">
        <v>52</v>
      </c>
      <c r="J358" s="47" t="s">
        <v>1761</v>
      </c>
      <c r="K358" s="66">
        <v>112.990556</v>
      </c>
      <c r="L358" s="66">
        <v>36.241667</v>
      </c>
      <c r="M358" s="49" t="s">
        <v>1729</v>
      </c>
      <c r="N358" s="47" t="s">
        <v>52</v>
      </c>
      <c r="O358" s="49" t="s">
        <v>651</v>
      </c>
      <c r="P358" s="45">
        <v>60</v>
      </c>
      <c r="Q358" s="49" t="s">
        <v>206</v>
      </c>
      <c r="R358" s="45">
        <v>180</v>
      </c>
      <c r="S358" s="49" t="s">
        <v>206</v>
      </c>
      <c r="T358" s="49" t="s">
        <v>128</v>
      </c>
      <c r="U358" s="78">
        <v>180</v>
      </c>
      <c r="V358" s="47" t="s">
        <v>170</v>
      </c>
      <c r="W358" s="74">
        <v>23</v>
      </c>
      <c r="X358" s="74">
        <v>0</v>
      </c>
      <c r="Y358" s="74">
        <v>0</v>
      </c>
      <c r="Z358" s="74">
        <v>0</v>
      </c>
      <c r="AA358" s="79" t="s">
        <v>196</v>
      </c>
      <c r="AB358" s="74">
        <v>10000</v>
      </c>
      <c r="AC358" s="74">
        <v>0</v>
      </c>
      <c r="AD358" s="74">
        <v>0</v>
      </c>
      <c r="AE358" s="74">
        <v>0</v>
      </c>
      <c r="AF358" s="74">
        <v>0</v>
      </c>
      <c r="AG358" s="79" t="s">
        <v>75</v>
      </c>
      <c r="AH358" s="74">
        <v>10000</v>
      </c>
      <c r="AI358" s="74">
        <v>0</v>
      </c>
      <c r="AJ358" s="74">
        <v>0</v>
      </c>
      <c r="AK358" s="74">
        <v>0</v>
      </c>
      <c r="AL358" s="74">
        <v>0</v>
      </c>
      <c r="AM358" s="79" t="s">
        <v>76</v>
      </c>
      <c r="AN358" s="74">
        <v>10000</v>
      </c>
      <c r="AO358" s="74">
        <v>0</v>
      </c>
      <c r="AP358" s="74">
        <v>0</v>
      </c>
      <c r="AQ358" s="74">
        <v>0</v>
      </c>
    </row>
    <row r="359" s="21" customFormat="1" ht="60" customHeight="1" spans="1:43">
      <c r="A359" s="45">
        <v>283</v>
      </c>
      <c r="B359" s="45">
        <v>2018</v>
      </c>
      <c r="C359" s="97" t="s">
        <v>1762</v>
      </c>
      <c r="D359" s="47" t="s">
        <v>1600</v>
      </c>
      <c r="E359" s="48">
        <v>140481</v>
      </c>
      <c r="F359" s="46" t="s">
        <v>1739</v>
      </c>
      <c r="G359" s="47" t="s">
        <v>630</v>
      </c>
      <c r="H359" s="47" t="s">
        <v>630</v>
      </c>
      <c r="I359" s="49" t="s">
        <v>52</v>
      </c>
      <c r="J359" s="47" t="s">
        <v>1763</v>
      </c>
      <c r="K359" s="66">
        <v>112.993333</v>
      </c>
      <c r="L359" s="66">
        <v>36.241944</v>
      </c>
      <c r="M359" s="49" t="s">
        <v>1729</v>
      </c>
      <c r="N359" s="47" t="s">
        <v>52</v>
      </c>
      <c r="O359" s="49" t="s">
        <v>651</v>
      </c>
      <c r="P359" s="45">
        <v>2</v>
      </c>
      <c r="Q359" s="49" t="s">
        <v>206</v>
      </c>
      <c r="R359" s="45">
        <v>60</v>
      </c>
      <c r="S359" s="49" t="s">
        <v>206</v>
      </c>
      <c r="T359" s="49" t="s">
        <v>128</v>
      </c>
      <c r="U359" s="78">
        <v>6</v>
      </c>
      <c r="V359" s="47" t="s">
        <v>170</v>
      </c>
      <c r="W359" s="74">
        <v>23</v>
      </c>
      <c r="X359" s="74">
        <v>0</v>
      </c>
      <c r="Y359" s="74">
        <v>0</v>
      </c>
      <c r="Z359" s="74">
        <v>0</v>
      </c>
      <c r="AA359" s="79" t="s">
        <v>196</v>
      </c>
      <c r="AB359" s="74">
        <v>10000</v>
      </c>
      <c r="AC359" s="74">
        <v>0</v>
      </c>
      <c r="AD359" s="74">
        <v>0</v>
      </c>
      <c r="AE359" s="74">
        <v>0</v>
      </c>
      <c r="AF359" s="74">
        <v>0</v>
      </c>
      <c r="AG359" s="79" t="s">
        <v>75</v>
      </c>
      <c r="AH359" s="74">
        <v>10000</v>
      </c>
      <c r="AI359" s="74">
        <v>0</v>
      </c>
      <c r="AJ359" s="74">
        <v>0</v>
      </c>
      <c r="AK359" s="74">
        <v>0</v>
      </c>
      <c r="AL359" s="74">
        <v>0</v>
      </c>
      <c r="AM359" s="79" t="s">
        <v>76</v>
      </c>
      <c r="AN359" s="74">
        <v>10000</v>
      </c>
      <c r="AO359" s="74">
        <v>0</v>
      </c>
      <c r="AP359" s="74">
        <v>0</v>
      </c>
      <c r="AQ359" s="74">
        <v>0</v>
      </c>
    </row>
    <row r="360" s="21" customFormat="1" ht="60" customHeight="1" spans="1:43">
      <c r="A360" s="45">
        <v>284</v>
      </c>
      <c r="B360" s="45">
        <v>2018</v>
      </c>
      <c r="C360" s="97" t="s">
        <v>1764</v>
      </c>
      <c r="D360" s="47" t="s">
        <v>1600</v>
      </c>
      <c r="E360" s="48">
        <v>140481</v>
      </c>
      <c r="F360" s="46" t="s">
        <v>1758</v>
      </c>
      <c r="G360" s="47" t="s">
        <v>630</v>
      </c>
      <c r="H360" s="47" t="s">
        <v>630</v>
      </c>
      <c r="I360" s="49" t="s">
        <v>52</v>
      </c>
      <c r="J360" s="47" t="s">
        <v>1765</v>
      </c>
      <c r="K360" s="66">
        <v>113.268056</v>
      </c>
      <c r="L360" s="66">
        <v>36.324722</v>
      </c>
      <c r="M360" s="49" t="s">
        <v>1729</v>
      </c>
      <c r="N360" s="47" t="s">
        <v>52</v>
      </c>
      <c r="O360" s="49" t="s">
        <v>651</v>
      </c>
      <c r="P360" s="45">
        <v>60</v>
      </c>
      <c r="Q360" s="49" t="s">
        <v>206</v>
      </c>
      <c r="R360" s="45">
        <v>180</v>
      </c>
      <c r="S360" s="49" t="s">
        <v>206</v>
      </c>
      <c r="T360" s="49" t="s">
        <v>128</v>
      </c>
      <c r="U360" s="78">
        <v>180</v>
      </c>
      <c r="V360" s="47" t="s">
        <v>170</v>
      </c>
      <c r="W360" s="74">
        <v>23</v>
      </c>
      <c r="X360" s="74">
        <v>0</v>
      </c>
      <c r="Y360" s="74">
        <v>0</v>
      </c>
      <c r="Z360" s="74">
        <v>0</v>
      </c>
      <c r="AA360" s="79" t="s">
        <v>196</v>
      </c>
      <c r="AB360" s="74">
        <v>10000</v>
      </c>
      <c r="AC360" s="74">
        <v>0</v>
      </c>
      <c r="AD360" s="74">
        <v>0</v>
      </c>
      <c r="AE360" s="74">
        <v>0</v>
      </c>
      <c r="AF360" s="74">
        <v>0</v>
      </c>
      <c r="AG360" s="79" t="s">
        <v>75</v>
      </c>
      <c r="AH360" s="74">
        <v>10000</v>
      </c>
      <c r="AI360" s="74">
        <v>0</v>
      </c>
      <c r="AJ360" s="74">
        <v>0</v>
      </c>
      <c r="AK360" s="74">
        <v>0</v>
      </c>
      <c r="AL360" s="74">
        <v>0</v>
      </c>
      <c r="AM360" s="79" t="s">
        <v>76</v>
      </c>
      <c r="AN360" s="74">
        <v>10000</v>
      </c>
      <c r="AO360" s="74">
        <v>0</v>
      </c>
      <c r="AP360" s="74">
        <v>0</v>
      </c>
      <c r="AQ360" s="74">
        <v>0</v>
      </c>
    </row>
    <row r="361" s="21" customFormat="1" ht="60" customHeight="1" spans="1:43">
      <c r="A361" s="45">
        <v>285</v>
      </c>
      <c r="B361" s="45">
        <v>2018</v>
      </c>
      <c r="C361" s="97" t="s">
        <v>1766</v>
      </c>
      <c r="D361" s="47" t="s">
        <v>1600</v>
      </c>
      <c r="E361" s="48">
        <v>140481</v>
      </c>
      <c r="F361" s="46" t="s">
        <v>1767</v>
      </c>
      <c r="G361" s="47" t="s">
        <v>630</v>
      </c>
      <c r="H361" s="47" t="s">
        <v>630</v>
      </c>
      <c r="I361" s="49" t="s">
        <v>52</v>
      </c>
      <c r="J361" s="47" t="s">
        <v>1768</v>
      </c>
      <c r="K361" s="66">
        <v>113.091111</v>
      </c>
      <c r="L361" s="66">
        <v>36.423611</v>
      </c>
      <c r="M361" s="49" t="s">
        <v>1729</v>
      </c>
      <c r="N361" s="47" t="s">
        <v>52</v>
      </c>
      <c r="O361" s="49" t="s">
        <v>651</v>
      </c>
      <c r="P361" s="45">
        <v>30</v>
      </c>
      <c r="Q361" s="49" t="s">
        <v>206</v>
      </c>
      <c r="R361" s="45">
        <v>90</v>
      </c>
      <c r="S361" s="49" t="s">
        <v>206</v>
      </c>
      <c r="T361" s="49" t="s">
        <v>128</v>
      </c>
      <c r="U361" s="78">
        <v>90</v>
      </c>
      <c r="V361" s="47" t="s">
        <v>170</v>
      </c>
      <c r="W361" s="74">
        <v>23</v>
      </c>
      <c r="X361" s="74">
        <v>0</v>
      </c>
      <c r="Y361" s="74">
        <v>0</v>
      </c>
      <c r="Z361" s="74">
        <v>0</v>
      </c>
      <c r="AA361" s="79" t="s">
        <v>196</v>
      </c>
      <c r="AB361" s="74">
        <v>10000</v>
      </c>
      <c r="AC361" s="74">
        <v>0</v>
      </c>
      <c r="AD361" s="74">
        <v>0</v>
      </c>
      <c r="AE361" s="74">
        <v>0</v>
      </c>
      <c r="AF361" s="74">
        <v>0</v>
      </c>
      <c r="AG361" s="79" t="s">
        <v>75</v>
      </c>
      <c r="AH361" s="74">
        <v>10000</v>
      </c>
      <c r="AI361" s="74">
        <v>0</v>
      </c>
      <c r="AJ361" s="74">
        <v>0</v>
      </c>
      <c r="AK361" s="74">
        <v>0</v>
      </c>
      <c r="AL361" s="74">
        <v>0</v>
      </c>
      <c r="AM361" s="79" t="s">
        <v>76</v>
      </c>
      <c r="AN361" s="74">
        <v>10000</v>
      </c>
      <c r="AO361" s="74">
        <v>0</v>
      </c>
      <c r="AP361" s="74">
        <v>0</v>
      </c>
      <c r="AQ361" s="74">
        <v>0</v>
      </c>
    </row>
    <row r="362" s="21" customFormat="1" ht="60" customHeight="1" spans="1:43">
      <c r="A362" s="45">
        <v>286</v>
      </c>
      <c r="B362" s="45">
        <v>2018</v>
      </c>
      <c r="C362" s="97" t="s">
        <v>1769</v>
      </c>
      <c r="D362" s="47" t="s">
        <v>1600</v>
      </c>
      <c r="E362" s="48">
        <v>140481</v>
      </c>
      <c r="F362" s="46" t="s">
        <v>1735</v>
      </c>
      <c r="G362" s="47" t="s">
        <v>630</v>
      </c>
      <c r="H362" s="47" t="s">
        <v>630</v>
      </c>
      <c r="I362" s="49" t="s">
        <v>52</v>
      </c>
      <c r="J362" s="47" t="s">
        <v>1770</v>
      </c>
      <c r="K362" s="66">
        <v>113.058056</v>
      </c>
      <c r="L362" s="66">
        <v>36.443056</v>
      </c>
      <c r="M362" s="49" t="s">
        <v>1729</v>
      </c>
      <c r="N362" s="47" t="s">
        <v>52</v>
      </c>
      <c r="O362" s="49" t="s">
        <v>651</v>
      </c>
      <c r="P362" s="45">
        <v>10</v>
      </c>
      <c r="Q362" s="49" t="s">
        <v>206</v>
      </c>
      <c r="R362" s="45">
        <v>30</v>
      </c>
      <c r="S362" s="49" t="s">
        <v>206</v>
      </c>
      <c r="T362" s="49" t="s">
        <v>128</v>
      </c>
      <c r="U362" s="78">
        <v>30</v>
      </c>
      <c r="V362" s="47" t="s">
        <v>170</v>
      </c>
      <c r="W362" s="74">
        <v>23</v>
      </c>
      <c r="X362" s="74">
        <v>0</v>
      </c>
      <c r="Y362" s="74">
        <v>0</v>
      </c>
      <c r="Z362" s="74">
        <v>0</v>
      </c>
      <c r="AA362" s="79" t="s">
        <v>196</v>
      </c>
      <c r="AB362" s="74">
        <v>10000</v>
      </c>
      <c r="AC362" s="74">
        <v>0</v>
      </c>
      <c r="AD362" s="74">
        <v>0</v>
      </c>
      <c r="AE362" s="74">
        <v>0</v>
      </c>
      <c r="AF362" s="74">
        <v>0</v>
      </c>
      <c r="AG362" s="79" t="s">
        <v>75</v>
      </c>
      <c r="AH362" s="74">
        <v>10000</v>
      </c>
      <c r="AI362" s="74">
        <v>0</v>
      </c>
      <c r="AJ362" s="74">
        <v>0</v>
      </c>
      <c r="AK362" s="74">
        <v>0</v>
      </c>
      <c r="AL362" s="74">
        <v>0</v>
      </c>
      <c r="AM362" s="79" t="s">
        <v>76</v>
      </c>
      <c r="AN362" s="74">
        <v>10000</v>
      </c>
      <c r="AO362" s="74">
        <v>0</v>
      </c>
      <c r="AP362" s="74">
        <v>0</v>
      </c>
      <c r="AQ362" s="74">
        <v>0</v>
      </c>
    </row>
    <row r="363" s="21" customFormat="1" ht="60" customHeight="1" spans="1:43">
      <c r="A363" s="45">
        <v>287</v>
      </c>
      <c r="B363" s="45">
        <v>2018</v>
      </c>
      <c r="C363" s="97" t="s">
        <v>1771</v>
      </c>
      <c r="D363" s="47" t="s">
        <v>1600</v>
      </c>
      <c r="E363" s="48">
        <v>140481</v>
      </c>
      <c r="F363" s="46" t="s">
        <v>1735</v>
      </c>
      <c r="G363" s="47" t="s">
        <v>630</v>
      </c>
      <c r="H363" s="47" t="s">
        <v>630</v>
      </c>
      <c r="I363" s="49" t="s">
        <v>48</v>
      </c>
      <c r="J363" s="47" t="s">
        <v>1772</v>
      </c>
      <c r="K363" s="69">
        <v>112.993333</v>
      </c>
      <c r="L363" s="69">
        <v>36.233333</v>
      </c>
      <c r="M363" s="49" t="s">
        <v>1729</v>
      </c>
      <c r="N363" s="47" t="s">
        <v>52</v>
      </c>
      <c r="O363" s="49" t="s">
        <v>651</v>
      </c>
      <c r="P363" s="45">
        <v>10</v>
      </c>
      <c r="Q363" s="49" t="s">
        <v>206</v>
      </c>
      <c r="R363" s="45">
        <v>30</v>
      </c>
      <c r="S363" s="49" t="s">
        <v>206</v>
      </c>
      <c r="T363" s="49" t="s">
        <v>128</v>
      </c>
      <c r="U363" s="78">
        <v>30</v>
      </c>
      <c r="V363" s="47" t="s">
        <v>170</v>
      </c>
      <c r="W363" s="74">
        <v>23</v>
      </c>
      <c r="X363" s="74">
        <v>0</v>
      </c>
      <c r="Y363" s="74">
        <v>0</v>
      </c>
      <c r="Z363" s="74">
        <v>0</v>
      </c>
      <c r="AA363" s="79" t="s">
        <v>196</v>
      </c>
      <c r="AB363" s="74">
        <v>10000</v>
      </c>
      <c r="AC363" s="74">
        <v>0</v>
      </c>
      <c r="AD363" s="74">
        <v>0</v>
      </c>
      <c r="AE363" s="74">
        <v>0</v>
      </c>
      <c r="AF363" s="74">
        <v>0</v>
      </c>
      <c r="AG363" s="79" t="s">
        <v>75</v>
      </c>
      <c r="AH363" s="74">
        <v>10000</v>
      </c>
      <c r="AI363" s="74">
        <v>0</v>
      </c>
      <c r="AJ363" s="74">
        <v>0</v>
      </c>
      <c r="AK363" s="74">
        <v>0</v>
      </c>
      <c r="AL363" s="74">
        <v>0</v>
      </c>
      <c r="AM363" s="79" t="s">
        <v>76</v>
      </c>
      <c r="AN363" s="74">
        <v>10000</v>
      </c>
      <c r="AO363" s="74">
        <v>0</v>
      </c>
      <c r="AP363" s="74">
        <v>0</v>
      </c>
      <c r="AQ363" s="74">
        <v>0</v>
      </c>
    </row>
    <row r="364" s="21" customFormat="1" ht="60" customHeight="1" spans="1:43">
      <c r="A364" s="45">
        <v>288</v>
      </c>
      <c r="B364" s="45">
        <v>2018</v>
      </c>
      <c r="C364" s="97" t="s">
        <v>1773</v>
      </c>
      <c r="D364" s="47" t="s">
        <v>1600</v>
      </c>
      <c r="E364" s="48">
        <v>140481</v>
      </c>
      <c r="F364" s="46" t="s">
        <v>1627</v>
      </c>
      <c r="G364" s="47" t="s">
        <v>630</v>
      </c>
      <c r="H364" s="47" t="s">
        <v>630</v>
      </c>
      <c r="I364" s="49" t="s">
        <v>52</v>
      </c>
      <c r="J364" s="47" t="s">
        <v>1774</v>
      </c>
      <c r="K364" s="117"/>
      <c r="L364" s="117"/>
      <c r="M364" s="49" t="s">
        <v>1729</v>
      </c>
      <c r="N364" s="47" t="s">
        <v>52</v>
      </c>
      <c r="O364" s="49" t="s">
        <v>651</v>
      </c>
      <c r="P364" s="45">
        <v>50</v>
      </c>
      <c r="Q364" s="49" t="s">
        <v>206</v>
      </c>
      <c r="R364" s="45">
        <v>120</v>
      </c>
      <c r="S364" s="49" t="s">
        <v>206</v>
      </c>
      <c r="T364" s="49" t="s">
        <v>128</v>
      </c>
      <c r="U364" s="78">
        <v>150</v>
      </c>
      <c r="V364" s="47" t="s">
        <v>170</v>
      </c>
      <c r="W364" s="74">
        <v>23</v>
      </c>
      <c r="X364" s="74">
        <v>0</v>
      </c>
      <c r="Y364" s="74">
        <v>0</v>
      </c>
      <c r="Z364" s="74">
        <v>0</v>
      </c>
      <c r="AA364" s="79" t="s">
        <v>196</v>
      </c>
      <c r="AB364" s="74">
        <v>10000</v>
      </c>
      <c r="AC364" s="74">
        <v>0</v>
      </c>
      <c r="AD364" s="74">
        <v>0</v>
      </c>
      <c r="AE364" s="74">
        <v>0</v>
      </c>
      <c r="AF364" s="74">
        <v>0</v>
      </c>
      <c r="AG364" s="79" t="s">
        <v>75</v>
      </c>
      <c r="AH364" s="74">
        <v>10000</v>
      </c>
      <c r="AI364" s="74">
        <v>0</v>
      </c>
      <c r="AJ364" s="74">
        <v>0</v>
      </c>
      <c r="AK364" s="74">
        <v>0</v>
      </c>
      <c r="AL364" s="74">
        <v>0</v>
      </c>
      <c r="AM364" s="79" t="s">
        <v>76</v>
      </c>
      <c r="AN364" s="74">
        <v>10000</v>
      </c>
      <c r="AO364" s="74">
        <v>0</v>
      </c>
      <c r="AP364" s="74">
        <v>0</v>
      </c>
      <c r="AQ364" s="74">
        <v>0</v>
      </c>
    </row>
    <row r="365" s="21" customFormat="1" ht="60" customHeight="1" spans="1:43">
      <c r="A365" s="45">
        <v>289</v>
      </c>
      <c r="B365" s="45">
        <v>2018</v>
      </c>
      <c r="C365" s="97" t="s">
        <v>1775</v>
      </c>
      <c r="D365" s="47" t="s">
        <v>1600</v>
      </c>
      <c r="E365" s="48">
        <v>140481</v>
      </c>
      <c r="F365" s="46" t="s">
        <v>1767</v>
      </c>
      <c r="G365" s="47" t="s">
        <v>630</v>
      </c>
      <c r="H365" s="47" t="s">
        <v>630</v>
      </c>
      <c r="I365" s="49" t="s">
        <v>52</v>
      </c>
      <c r="J365" s="47" t="s">
        <v>1731</v>
      </c>
      <c r="K365" s="72"/>
      <c r="L365" s="72"/>
      <c r="M365" s="49" t="s">
        <v>1729</v>
      </c>
      <c r="N365" s="47" t="s">
        <v>52</v>
      </c>
      <c r="O365" s="49" t="s">
        <v>651</v>
      </c>
      <c r="P365" s="45">
        <v>10</v>
      </c>
      <c r="Q365" s="49" t="s">
        <v>206</v>
      </c>
      <c r="R365" s="45">
        <v>30</v>
      </c>
      <c r="S365" s="49" t="s">
        <v>206</v>
      </c>
      <c r="T365" s="49" t="s">
        <v>128</v>
      </c>
      <c r="U365" s="78">
        <v>30</v>
      </c>
      <c r="V365" s="47" t="s">
        <v>170</v>
      </c>
      <c r="W365" s="74">
        <v>23</v>
      </c>
      <c r="X365" s="74">
        <v>0</v>
      </c>
      <c r="Y365" s="74">
        <v>0</v>
      </c>
      <c r="Z365" s="74">
        <v>0</v>
      </c>
      <c r="AA365" s="79" t="s">
        <v>196</v>
      </c>
      <c r="AB365" s="74">
        <v>10000</v>
      </c>
      <c r="AC365" s="74">
        <v>0</v>
      </c>
      <c r="AD365" s="74">
        <v>0</v>
      </c>
      <c r="AE365" s="74">
        <v>0</v>
      </c>
      <c r="AF365" s="74">
        <v>0</v>
      </c>
      <c r="AG365" s="79" t="s">
        <v>75</v>
      </c>
      <c r="AH365" s="74">
        <v>10000</v>
      </c>
      <c r="AI365" s="74">
        <v>0</v>
      </c>
      <c r="AJ365" s="74">
        <v>0</v>
      </c>
      <c r="AK365" s="74">
        <v>0</v>
      </c>
      <c r="AL365" s="74">
        <v>0</v>
      </c>
      <c r="AM365" s="79" t="s">
        <v>76</v>
      </c>
      <c r="AN365" s="74">
        <v>10000</v>
      </c>
      <c r="AO365" s="74">
        <v>0</v>
      </c>
      <c r="AP365" s="74">
        <v>0</v>
      </c>
      <c r="AQ365" s="74">
        <v>0</v>
      </c>
    </row>
    <row r="366" s="21" customFormat="1" ht="60" customHeight="1" spans="1:43">
      <c r="A366" s="45">
        <v>290</v>
      </c>
      <c r="B366" s="45">
        <v>2018</v>
      </c>
      <c r="C366" s="97" t="s">
        <v>1776</v>
      </c>
      <c r="D366" s="47" t="s">
        <v>1600</v>
      </c>
      <c r="E366" s="48">
        <v>140481</v>
      </c>
      <c r="F366" s="46" t="s">
        <v>1758</v>
      </c>
      <c r="G366" s="47" t="s">
        <v>630</v>
      </c>
      <c r="H366" s="47" t="s">
        <v>630</v>
      </c>
      <c r="I366" s="49" t="s">
        <v>52</v>
      </c>
      <c r="J366" s="47" t="s">
        <v>1777</v>
      </c>
      <c r="K366" s="66">
        <v>113.282222</v>
      </c>
      <c r="L366" s="66">
        <v>36.322222</v>
      </c>
      <c r="M366" s="49" t="s">
        <v>1729</v>
      </c>
      <c r="N366" s="47" t="s">
        <v>52</v>
      </c>
      <c r="O366" s="49" t="s">
        <v>651</v>
      </c>
      <c r="P366" s="45">
        <v>20</v>
      </c>
      <c r="Q366" s="49" t="s">
        <v>206</v>
      </c>
      <c r="R366" s="45">
        <v>60</v>
      </c>
      <c r="S366" s="49" t="s">
        <v>206</v>
      </c>
      <c r="T366" s="49" t="s">
        <v>128</v>
      </c>
      <c r="U366" s="78">
        <v>60</v>
      </c>
      <c r="V366" s="47" t="s">
        <v>170</v>
      </c>
      <c r="W366" s="74">
        <v>23</v>
      </c>
      <c r="X366" s="74">
        <v>0</v>
      </c>
      <c r="Y366" s="74">
        <v>0</v>
      </c>
      <c r="Z366" s="74">
        <v>0</v>
      </c>
      <c r="AA366" s="79" t="s">
        <v>196</v>
      </c>
      <c r="AB366" s="74">
        <v>10000</v>
      </c>
      <c r="AC366" s="74">
        <v>0</v>
      </c>
      <c r="AD366" s="74">
        <v>0</v>
      </c>
      <c r="AE366" s="74">
        <v>0</v>
      </c>
      <c r="AF366" s="74">
        <v>0</v>
      </c>
      <c r="AG366" s="79" t="s">
        <v>75</v>
      </c>
      <c r="AH366" s="74">
        <v>10000</v>
      </c>
      <c r="AI366" s="74">
        <v>0</v>
      </c>
      <c r="AJ366" s="74">
        <v>0</v>
      </c>
      <c r="AK366" s="74">
        <v>0</v>
      </c>
      <c r="AL366" s="74">
        <v>0</v>
      </c>
      <c r="AM366" s="79" t="s">
        <v>76</v>
      </c>
      <c r="AN366" s="74">
        <v>10000</v>
      </c>
      <c r="AO366" s="74">
        <v>0</v>
      </c>
      <c r="AP366" s="74">
        <v>0</v>
      </c>
      <c r="AQ366" s="74">
        <v>0</v>
      </c>
    </row>
    <row r="367" s="21" customFormat="1" ht="60" customHeight="1" spans="1:43">
      <c r="A367" s="45">
        <v>291</v>
      </c>
      <c r="B367" s="45">
        <v>2018</v>
      </c>
      <c r="C367" s="46" t="s">
        <v>1778</v>
      </c>
      <c r="D367" s="47" t="s">
        <v>1600</v>
      </c>
      <c r="E367" s="48">
        <v>140481</v>
      </c>
      <c r="F367" s="46" t="s">
        <v>1745</v>
      </c>
      <c r="G367" s="47" t="s">
        <v>630</v>
      </c>
      <c r="H367" s="47" t="s">
        <v>630</v>
      </c>
      <c r="I367" s="49" t="s">
        <v>52</v>
      </c>
      <c r="J367" s="47" t="s">
        <v>1779</v>
      </c>
      <c r="K367" s="66">
        <v>113.098333</v>
      </c>
      <c r="L367" s="66">
        <v>36.174444</v>
      </c>
      <c r="M367" s="49" t="s">
        <v>1729</v>
      </c>
      <c r="N367" s="47" t="s">
        <v>52</v>
      </c>
      <c r="O367" s="49" t="s">
        <v>651</v>
      </c>
      <c r="P367" s="45">
        <v>10</v>
      </c>
      <c r="Q367" s="49" t="s">
        <v>206</v>
      </c>
      <c r="R367" s="45">
        <v>30</v>
      </c>
      <c r="S367" s="49" t="s">
        <v>206</v>
      </c>
      <c r="T367" s="49" t="s">
        <v>128</v>
      </c>
      <c r="U367" s="78">
        <v>30</v>
      </c>
      <c r="V367" s="47" t="s">
        <v>170</v>
      </c>
      <c r="W367" s="74">
        <v>23</v>
      </c>
      <c r="X367" s="74">
        <v>0</v>
      </c>
      <c r="Y367" s="74">
        <v>0</v>
      </c>
      <c r="Z367" s="74">
        <v>0</v>
      </c>
      <c r="AA367" s="79" t="s">
        <v>196</v>
      </c>
      <c r="AB367" s="74">
        <v>10000</v>
      </c>
      <c r="AC367" s="74">
        <v>0</v>
      </c>
      <c r="AD367" s="74">
        <v>0</v>
      </c>
      <c r="AE367" s="74">
        <v>0</v>
      </c>
      <c r="AF367" s="74">
        <v>0</v>
      </c>
      <c r="AG367" s="79" t="s">
        <v>75</v>
      </c>
      <c r="AH367" s="74">
        <v>10000</v>
      </c>
      <c r="AI367" s="74">
        <v>0</v>
      </c>
      <c r="AJ367" s="74">
        <v>0</v>
      </c>
      <c r="AK367" s="74">
        <v>0</v>
      </c>
      <c r="AL367" s="74">
        <v>0</v>
      </c>
      <c r="AM367" s="79" t="s">
        <v>76</v>
      </c>
      <c r="AN367" s="74">
        <v>10000</v>
      </c>
      <c r="AO367" s="74">
        <v>0</v>
      </c>
      <c r="AP367" s="74">
        <v>0</v>
      </c>
      <c r="AQ367" s="74">
        <v>0</v>
      </c>
    </row>
    <row r="368" s="21" customFormat="1" ht="60" customHeight="1" spans="1:43">
      <c r="A368" s="45">
        <v>292</v>
      </c>
      <c r="B368" s="45">
        <v>2018</v>
      </c>
      <c r="C368" s="97" t="s">
        <v>1780</v>
      </c>
      <c r="D368" s="47" t="s">
        <v>1600</v>
      </c>
      <c r="E368" s="48">
        <v>140481</v>
      </c>
      <c r="F368" s="46" t="s">
        <v>1781</v>
      </c>
      <c r="G368" s="47" t="s">
        <v>630</v>
      </c>
      <c r="H368" s="47" t="s">
        <v>630</v>
      </c>
      <c r="I368" s="49" t="s">
        <v>52</v>
      </c>
      <c r="J368" s="47" t="s">
        <v>1782</v>
      </c>
      <c r="K368" s="66">
        <v>113.183889</v>
      </c>
      <c r="L368" s="66">
        <v>36.233889</v>
      </c>
      <c r="M368" s="49" t="s">
        <v>1729</v>
      </c>
      <c r="N368" s="47" t="s">
        <v>52</v>
      </c>
      <c r="O368" s="49" t="s">
        <v>651</v>
      </c>
      <c r="P368" s="45">
        <v>40</v>
      </c>
      <c r="Q368" s="49" t="s">
        <v>206</v>
      </c>
      <c r="R368" s="45">
        <v>120</v>
      </c>
      <c r="S368" s="49" t="s">
        <v>206</v>
      </c>
      <c r="T368" s="49" t="s">
        <v>128</v>
      </c>
      <c r="U368" s="78">
        <v>120</v>
      </c>
      <c r="V368" s="47" t="s">
        <v>170</v>
      </c>
      <c r="W368" s="74">
        <v>23</v>
      </c>
      <c r="X368" s="74">
        <v>0</v>
      </c>
      <c r="Y368" s="74">
        <v>0</v>
      </c>
      <c r="Z368" s="74">
        <v>0</v>
      </c>
      <c r="AA368" s="79" t="s">
        <v>196</v>
      </c>
      <c r="AB368" s="74">
        <v>10000</v>
      </c>
      <c r="AC368" s="74">
        <v>0</v>
      </c>
      <c r="AD368" s="74">
        <v>0</v>
      </c>
      <c r="AE368" s="74">
        <v>0</v>
      </c>
      <c r="AF368" s="74">
        <v>0</v>
      </c>
      <c r="AG368" s="79" t="s">
        <v>75</v>
      </c>
      <c r="AH368" s="74">
        <v>10000</v>
      </c>
      <c r="AI368" s="74">
        <v>0</v>
      </c>
      <c r="AJ368" s="74">
        <v>0</v>
      </c>
      <c r="AK368" s="74">
        <v>0</v>
      </c>
      <c r="AL368" s="74">
        <v>0</v>
      </c>
      <c r="AM368" s="79" t="s">
        <v>76</v>
      </c>
      <c r="AN368" s="74">
        <v>10000</v>
      </c>
      <c r="AO368" s="74">
        <v>0</v>
      </c>
      <c r="AP368" s="74">
        <v>0</v>
      </c>
      <c r="AQ368" s="74">
        <v>0</v>
      </c>
    </row>
    <row r="369" s="21" customFormat="1" ht="60" customHeight="1" spans="1:43">
      <c r="A369" s="45">
        <v>293</v>
      </c>
      <c r="B369" s="45">
        <v>2018</v>
      </c>
      <c r="C369" s="97" t="s">
        <v>1783</v>
      </c>
      <c r="D369" s="47" t="s">
        <v>1600</v>
      </c>
      <c r="E369" s="48">
        <v>140481</v>
      </c>
      <c r="F369" s="46" t="s">
        <v>1748</v>
      </c>
      <c r="G369" s="47" t="s">
        <v>630</v>
      </c>
      <c r="H369" s="47" t="s">
        <v>630</v>
      </c>
      <c r="I369" s="49" t="s">
        <v>48</v>
      </c>
      <c r="J369" s="47" t="s">
        <v>1784</v>
      </c>
      <c r="K369" s="66">
        <v>113.008333</v>
      </c>
      <c r="L369" s="66">
        <v>36.4375</v>
      </c>
      <c r="M369" s="49" t="s">
        <v>1785</v>
      </c>
      <c r="N369" s="47" t="s">
        <v>52</v>
      </c>
      <c r="O369" s="49" t="s">
        <v>633</v>
      </c>
      <c r="P369" s="45">
        <v>54</v>
      </c>
      <c r="Q369" s="49" t="s">
        <v>206</v>
      </c>
      <c r="R369" s="45">
        <v>60</v>
      </c>
      <c r="S369" s="49" t="s">
        <v>206</v>
      </c>
      <c r="T369" s="49" t="s">
        <v>128</v>
      </c>
      <c r="U369" s="78">
        <v>162</v>
      </c>
      <c r="V369" s="47" t="s">
        <v>170</v>
      </c>
      <c r="W369" s="74">
        <v>31</v>
      </c>
      <c r="X369" s="74">
        <v>0</v>
      </c>
      <c r="Y369" s="74">
        <v>0</v>
      </c>
      <c r="Z369" s="74">
        <v>0</v>
      </c>
      <c r="AA369" s="79" t="s">
        <v>196</v>
      </c>
      <c r="AB369" s="74">
        <v>10000</v>
      </c>
      <c r="AC369" s="74">
        <v>0</v>
      </c>
      <c r="AD369" s="74">
        <v>0</v>
      </c>
      <c r="AE369" s="74">
        <v>0</v>
      </c>
      <c r="AF369" s="74">
        <v>0</v>
      </c>
      <c r="AG369" s="79" t="s">
        <v>75</v>
      </c>
      <c r="AH369" s="74">
        <v>10000</v>
      </c>
      <c r="AI369" s="74">
        <v>0</v>
      </c>
      <c r="AJ369" s="74">
        <v>0</v>
      </c>
      <c r="AK369" s="74">
        <v>0</v>
      </c>
      <c r="AL369" s="74">
        <v>0</v>
      </c>
      <c r="AM369" s="79" t="s">
        <v>76</v>
      </c>
      <c r="AN369" s="74">
        <v>10000</v>
      </c>
      <c r="AO369" s="74">
        <v>0</v>
      </c>
      <c r="AP369" s="74">
        <v>0</v>
      </c>
      <c r="AQ369" s="74">
        <v>0</v>
      </c>
    </row>
    <row r="370" s="21" customFormat="1" ht="60" customHeight="1" spans="1:43">
      <c r="A370" s="45">
        <v>294</v>
      </c>
      <c r="B370" s="45">
        <v>2018</v>
      </c>
      <c r="C370" s="97" t="s">
        <v>1786</v>
      </c>
      <c r="D370" s="47" t="s">
        <v>1600</v>
      </c>
      <c r="E370" s="48">
        <v>140481</v>
      </c>
      <c r="F370" s="46" t="s">
        <v>1758</v>
      </c>
      <c r="G370" s="47" t="s">
        <v>630</v>
      </c>
      <c r="H370" s="47" t="s">
        <v>47</v>
      </c>
      <c r="I370" s="49" t="s">
        <v>52</v>
      </c>
      <c r="J370" s="47" t="s">
        <v>1777</v>
      </c>
      <c r="K370" s="66">
        <v>113.273333</v>
      </c>
      <c r="L370" s="66">
        <v>36.324167</v>
      </c>
      <c r="M370" s="49" t="s">
        <v>1297</v>
      </c>
      <c r="N370" s="47" t="s">
        <v>52</v>
      </c>
      <c r="O370" s="49" t="s">
        <v>1297</v>
      </c>
      <c r="P370" s="45">
        <v>60</v>
      </c>
      <c r="Q370" s="49" t="s">
        <v>206</v>
      </c>
      <c r="R370" s="45">
        <v>100</v>
      </c>
      <c r="S370" s="49" t="s">
        <v>206</v>
      </c>
      <c r="T370" s="49" t="s">
        <v>128</v>
      </c>
      <c r="U370" s="59" t="s">
        <v>1787</v>
      </c>
      <c r="V370" s="47" t="s">
        <v>170</v>
      </c>
      <c r="W370" s="74">
        <v>22.8</v>
      </c>
      <c r="X370" s="74">
        <v>0</v>
      </c>
      <c r="Y370" s="74">
        <v>0</v>
      </c>
      <c r="Z370" s="74">
        <v>0</v>
      </c>
      <c r="AA370" s="79" t="s">
        <v>196</v>
      </c>
      <c r="AB370" s="74">
        <v>10000</v>
      </c>
      <c r="AC370" s="74">
        <f>W370*1.2</f>
        <v>27.36</v>
      </c>
      <c r="AD370" s="74">
        <f>X370*1.2</f>
        <v>0</v>
      </c>
      <c r="AE370" s="74">
        <f>Y370*1.2</f>
        <v>0</v>
      </c>
      <c r="AF370" s="74">
        <f>Z370*1.2</f>
        <v>0</v>
      </c>
      <c r="AG370" s="79" t="s">
        <v>75</v>
      </c>
      <c r="AH370" s="74">
        <v>10000</v>
      </c>
      <c r="AI370" s="74">
        <f>AC370</f>
        <v>27.36</v>
      </c>
      <c r="AJ370" s="74">
        <f>AD370</f>
        <v>0</v>
      </c>
      <c r="AK370" s="74">
        <f>AE370</f>
        <v>0</v>
      </c>
      <c r="AL370" s="74">
        <f>AF370</f>
        <v>0</v>
      </c>
      <c r="AM370" s="79" t="s">
        <v>76</v>
      </c>
      <c r="AN370" s="74">
        <v>10000</v>
      </c>
      <c r="AO370" s="74">
        <f t="shared" ref="AO370:AR399" si="303">AI370</f>
        <v>27.36</v>
      </c>
      <c r="AP370" s="74">
        <f t="shared" si="303"/>
        <v>0</v>
      </c>
      <c r="AQ370" s="74">
        <f t="shared" si="303"/>
        <v>0</v>
      </c>
    </row>
    <row r="371" s="21" customFormat="1" ht="68" customHeight="1" spans="1:43">
      <c r="A371" s="45">
        <v>295</v>
      </c>
      <c r="B371" s="45">
        <v>2018</v>
      </c>
      <c r="C371" s="97" t="s">
        <v>1788</v>
      </c>
      <c r="D371" s="47" t="s">
        <v>1600</v>
      </c>
      <c r="E371" s="48">
        <v>140481</v>
      </c>
      <c r="F371" s="46" t="s">
        <v>1789</v>
      </c>
      <c r="G371" s="47" t="s">
        <v>120</v>
      </c>
      <c r="H371" s="47" t="s">
        <v>563</v>
      </c>
      <c r="I371" s="49" t="s">
        <v>52</v>
      </c>
      <c r="J371" s="47" t="s">
        <v>1790</v>
      </c>
      <c r="K371" s="66">
        <v>113.249444</v>
      </c>
      <c r="L371" s="66">
        <v>36.303056</v>
      </c>
      <c r="M371" s="49" t="s">
        <v>1791</v>
      </c>
      <c r="N371" s="47" t="s">
        <v>52</v>
      </c>
      <c r="O371" s="49" t="s">
        <v>303</v>
      </c>
      <c r="P371" s="45">
        <v>3</v>
      </c>
      <c r="Q371" s="49" t="s">
        <v>206</v>
      </c>
      <c r="R371" s="45">
        <v>10</v>
      </c>
      <c r="S371" s="49" t="s">
        <v>206</v>
      </c>
      <c r="T371" s="49" t="s">
        <v>633</v>
      </c>
      <c r="U371" s="45">
        <v>0.2</v>
      </c>
      <c r="V371" s="47" t="s">
        <v>206</v>
      </c>
      <c r="W371" s="74">
        <v>117.7</v>
      </c>
      <c r="X371" s="74">
        <v>36</v>
      </c>
      <c r="Y371" s="74">
        <v>33.58</v>
      </c>
      <c r="Z371" s="74">
        <v>0</v>
      </c>
      <c r="AA371" s="79" t="s">
        <v>567</v>
      </c>
      <c r="AB371" s="74"/>
      <c r="AC371" s="74">
        <f t="shared" ref="AC371:AF382" si="304">W371</f>
        <v>117.7</v>
      </c>
      <c r="AD371" s="74">
        <f t="shared" si="304"/>
        <v>36</v>
      </c>
      <c r="AE371" s="74">
        <f t="shared" si="304"/>
        <v>33.58</v>
      </c>
      <c r="AF371" s="74">
        <f t="shared" si="304"/>
        <v>0</v>
      </c>
      <c r="AG371" s="79" t="s">
        <v>568</v>
      </c>
      <c r="AH371" s="74"/>
      <c r="AI371" s="74">
        <f t="shared" ref="AI371:AL386" si="305">AC371</f>
        <v>117.7</v>
      </c>
      <c r="AJ371" s="74">
        <f t="shared" si="305"/>
        <v>36</v>
      </c>
      <c r="AK371" s="74">
        <f t="shared" si="305"/>
        <v>33.58</v>
      </c>
      <c r="AL371" s="74">
        <f t="shared" si="305"/>
        <v>0</v>
      </c>
      <c r="AM371" s="79" t="s">
        <v>569</v>
      </c>
      <c r="AN371" s="74"/>
      <c r="AO371" s="74">
        <f t="shared" si="303"/>
        <v>117.7</v>
      </c>
      <c r="AP371" s="74">
        <f t="shared" si="303"/>
        <v>36</v>
      </c>
      <c r="AQ371" s="74">
        <f t="shared" si="303"/>
        <v>33.58</v>
      </c>
    </row>
    <row r="372" s="21" customFormat="1" ht="80" customHeight="1" spans="1:43">
      <c r="A372" s="45">
        <v>296</v>
      </c>
      <c r="B372" s="45">
        <v>2018</v>
      </c>
      <c r="C372" s="97" t="s">
        <v>1792</v>
      </c>
      <c r="D372" s="47" t="s">
        <v>1600</v>
      </c>
      <c r="E372" s="48">
        <v>140481</v>
      </c>
      <c r="F372" s="46" t="s">
        <v>1793</v>
      </c>
      <c r="G372" s="47" t="s">
        <v>120</v>
      </c>
      <c r="H372" s="47" t="s">
        <v>563</v>
      </c>
      <c r="I372" s="49" t="s">
        <v>52</v>
      </c>
      <c r="J372" s="47" t="s">
        <v>1794</v>
      </c>
      <c r="K372" s="66">
        <v>113.265</v>
      </c>
      <c r="L372" s="66">
        <v>36.37</v>
      </c>
      <c r="M372" s="49" t="s">
        <v>1791</v>
      </c>
      <c r="N372" s="47" t="s">
        <v>52</v>
      </c>
      <c r="O372" s="49" t="s">
        <v>303</v>
      </c>
      <c r="P372" s="45">
        <v>1</v>
      </c>
      <c r="Q372" s="49" t="s">
        <v>206</v>
      </c>
      <c r="R372" s="45">
        <v>10</v>
      </c>
      <c r="S372" s="49" t="s">
        <v>206</v>
      </c>
      <c r="T372" s="49" t="s">
        <v>633</v>
      </c>
      <c r="U372" s="45">
        <v>0.2</v>
      </c>
      <c r="V372" s="47" t="s">
        <v>206</v>
      </c>
      <c r="W372" s="74">
        <v>117.7</v>
      </c>
      <c r="X372" s="74">
        <v>36</v>
      </c>
      <c r="Y372" s="74">
        <v>33.58</v>
      </c>
      <c r="Z372" s="74">
        <v>0</v>
      </c>
      <c r="AA372" s="79" t="s">
        <v>567</v>
      </c>
      <c r="AB372" s="74"/>
      <c r="AC372" s="74">
        <f t="shared" si="304"/>
        <v>117.7</v>
      </c>
      <c r="AD372" s="74">
        <f t="shared" si="304"/>
        <v>36</v>
      </c>
      <c r="AE372" s="74">
        <f t="shared" si="304"/>
        <v>33.58</v>
      </c>
      <c r="AF372" s="74">
        <f t="shared" si="304"/>
        <v>0</v>
      </c>
      <c r="AG372" s="79" t="s">
        <v>568</v>
      </c>
      <c r="AH372" s="74"/>
      <c r="AI372" s="74">
        <f t="shared" si="305"/>
        <v>117.7</v>
      </c>
      <c r="AJ372" s="74">
        <f t="shared" si="305"/>
        <v>36</v>
      </c>
      <c r="AK372" s="74">
        <f t="shared" si="305"/>
        <v>33.58</v>
      </c>
      <c r="AL372" s="74">
        <f t="shared" si="305"/>
        <v>0</v>
      </c>
      <c r="AM372" s="79" t="s">
        <v>569</v>
      </c>
      <c r="AN372" s="74"/>
      <c r="AO372" s="74">
        <f t="shared" si="303"/>
        <v>117.7</v>
      </c>
      <c r="AP372" s="74">
        <f t="shared" si="303"/>
        <v>36</v>
      </c>
      <c r="AQ372" s="74">
        <f t="shared" si="303"/>
        <v>33.58</v>
      </c>
    </row>
    <row r="373" s="21" customFormat="1" ht="76" customHeight="1" spans="1:43">
      <c r="A373" s="45">
        <v>297</v>
      </c>
      <c r="B373" s="45">
        <v>2018</v>
      </c>
      <c r="C373" s="97" t="s">
        <v>1795</v>
      </c>
      <c r="D373" s="47" t="s">
        <v>1600</v>
      </c>
      <c r="E373" s="48">
        <v>140481</v>
      </c>
      <c r="F373" s="46" t="s">
        <v>1796</v>
      </c>
      <c r="G373" s="47" t="s">
        <v>120</v>
      </c>
      <c r="H373" s="47" t="s">
        <v>563</v>
      </c>
      <c r="I373" s="49" t="s">
        <v>52</v>
      </c>
      <c r="J373" s="47" t="s">
        <v>1797</v>
      </c>
      <c r="K373" s="66">
        <v>113.276111</v>
      </c>
      <c r="L373" s="66">
        <v>36.331667</v>
      </c>
      <c r="M373" s="49" t="s">
        <v>1791</v>
      </c>
      <c r="N373" s="47" t="s">
        <v>52</v>
      </c>
      <c r="O373" s="49" t="s">
        <v>303</v>
      </c>
      <c r="P373" s="45">
        <v>1</v>
      </c>
      <c r="Q373" s="49" t="s">
        <v>206</v>
      </c>
      <c r="R373" s="45">
        <v>10</v>
      </c>
      <c r="S373" s="49" t="s">
        <v>206</v>
      </c>
      <c r="T373" s="49" t="s">
        <v>633</v>
      </c>
      <c r="U373" s="45">
        <v>0</v>
      </c>
      <c r="V373" s="47" t="s">
        <v>206</v>
      </c>
      <c r="W373" s="74">
        <v>117.7</v>
      </c>
      <c r="X373" s="74">
        <v>36</v>
      </c>
      <c r="Y373" s="74">
        <v>33.58</v>
      </c>
      <c r="Z373" s="74">
        <v>0</v>
      </c>
      <c r="AA373" s="79" t="s">
        <v>567</v>
      </c>
      <c r="AB373" s="74"/>
      <c r="AC373" s="74">
        <f t="shared" si="304"/>
        <v>117.7</v>
      </c>
      <c r="AD373" s="74">
        <f t="shared" si="304"/>
        <v>36</v>
      </c>
      <c r="AE373" s="74">
        <f t="shared" si="304"/>
        <v>33.58</v>
      </c>
      <c r="AF373" s="74">
        <f t="shared" si="304"/>
        <v>0</v>
      </c>
      <c r="AG373" s="79" t="s">
        <v>568</v>
      </c>
      <c r="AH373" s="74"/>
      <c r="AI373" s="74">
        <f t="shared" si="305"/>
        <v>117.7</v>
      </c>
      <c r="AJ373" s="74">
        <f t="shared" si="305"/>
        <v>36</v>
      </c>
      <c r="AK373" s="74">
        <f t="shared" si="305"/>
        <v>33.58</v>
      </c>
      <c r="AL373" s="74">
        <f t="shared" si="305"/>
        <v>0</v>
      </c>
      <c r="AM373" s="79" t="s">
        <v>569</v>
      </c>
      <c r="AN373" s="74"/>
      <c r="AO373" s="74">
        <f t="shared" si="303"/>
        <v>117.7</v>
      </c>
      <c r="AP373" s="74">
        <f t="shared" si="303"/>
        <v>36</v>
      </c>
      <c r="AQ373" s="74">
        <f t="shared" si="303"/>
        <v>33.58</v>
      </c>
    </row>
    <row r="374" s="21" customFormat="1" ht="73" customHeight="1" spans="1:43">
      <c r="A374" s="45">
        <v>298</v>
      </c>
      <c r="B374" s="45">
        <v>2018</v>
      </c>
      <c r="C374" s="97" t="s">
        <v>1798</v>
      </c>
      <c r="D374" s="47" t="s">
        <v>1600</v>
      </c>
      <c r="E374" s="48">
        <v>140481</v>
      </c>
      <c r="F374" s="46" t="s">
        <v>1799</v>
      </c>
      <c r="G374" s="47" t="s">
        <v>120</v>
      </c>
      <c r="H374" s="47" t="s">
        <v>563</v>
      </c>
      <c r="I374" s="49" t="s">
        <v>52</v>
      </c>
      <c r="J374" s="47" t="s">
        <v>1800</v>
      </c>
      <c r="K374" s="66">
        <v>113.149722</v>
      </c>
      <c r="L374" s="66">
        <v>36.358333</v>
      </c>
      <c r="M374" s="49" t="s">
        <v>1791</v>
      </c>
      <c r="N374" s="47" t="s">
        <v>52</v>
      </c>
      <c r="O374" s="49" t="s">
        <v>303</v>
      </c>
      <c r="P374" s="45">
        <v>2</v>
      </c>
      <c r="Q374" s="49" t="s">
        <v>206</v>
      </c>
      <c r="R374" s="45">
        <v>15</v>
      </c>
      <c r="S374" s="49" t="s">
        <v>206</v>
      </c>
      <c r="T374" s="49" t="s">
        <v>633</v>
      </c>
      <c r="U374" s="45">
        <v>0</v>
      </c>
      <c r="V374" s="47" t="s">
        <v>206</v>
      </c>
      <c r="W374" s="74">
        <v>30.1</v>
      </c>
      <c r="X374" s="74">
        <v>36.2</v>
      </c>
      <c r="Y374" s="74">
        <v>97</v>
      </c>
      <c r="Z374" s="74">
        <v>0</v>
      </c>
      <c r="AA374" s="79" t="s">
        <v>567</v>
      </c>
      <c r="AB374" s="74"/>
      <c r="AC374" s="74">
        <f t="shared" si="304"/>
        <v>30.1</v>
      </c>
      <c r="AD374" s="74">
        <f t="shared" si="304"/>
        <v>36.2</v>
      </c>
      <c r="AE374" s="74">
        <f t="shared" si="304"/>
        <v>97</v>
      </c>
      <c r="AF374" s="74">
        <f t="shared" si="304"/>
        <v>0</v>
      </c>
      <c r="AG374" s="79" t="s">
        <v>568</v>
      </c>
      <c r="AH374" s="74"/>
      <c r="AI374" s="74">
        <f t="shared" si="305"/>
        <v>30.1</v>
      </c>
      <c r="AJ374" s="74">
        <f t="shared" si="305"/>
        <v>36.2</v>
      </c>
      <c r="AK374" s="74">
        <f t="shared" si="305"/>
        <v>97</v>
      </c>
      <c r="AL374" s="74">
        <f t="shared" si="305"/>
        <v>0</v>
      </c>
      <c r="AM374" s="79" t="s">
        <v>569</v>
      </c>
      <c r="AN374" s="74"/>
      <c r="AO374" s="74">
        <f t="shared" si="303"/>
        <v>30.1</v>
      </c>
      <c r="AP374" s="74">
        <f t="shared" si="303"/>
        <v>36.2</v>
      </c>
      <c r="AQ374" s="74">
        <f t="shared" si="303"/>
        <v>97</v>
      </c>
    </row>
    <row r="375" s="21" customFormat="1" ht="67" customHeight="1" spans="1:43">
      <c r="A375" s="45">
        <v>299</v>
      </c>
      <c r="B375" s="45">
        <v>2018</v>
      </c>
      <c r="C375" s="97" t="s">
        <v>1801</v>
      </c>
      <c r="D375" s="47" t="s">
        <v>1600</v>
      </c>
      <c r="E375" s="48">
        <v>140481</v>
      </c>
      <c r="F375" s="46" t="s">
        <v>1793</v>
      </c>
      <c r="G375" s="47" t="s">
        <v>120</v>
      </c>
      <c r="H375" s="47" t="s">
        <v>563</v>
      </c>
      <c r="I375" s="49" t="s">
        <v>52</v>
      </c>
      <c r="J375" s="47" t="s">
        <v>1802</v>
      </c>
      <c r="K375" s="66">
        <v>113.241944</v>
      </c>
      <c r="L375" s="66">
        <v>36.295</v>
      </c>
      <c r="M375" s="49" t="s">
        <v>1791</v>
      </c>
      <c r="N375" s="47" t="s">
        <v>52</v>
      </c>
      <c r="O375" s="49" t="s">
        <v>303</v>
      </c>
      <c r="P375" s="45">
        <v>1</v>
      </c>
      <c r="Q375" s="49" t="s">
        <v>206</v>
      </c>
      <c r="R375" s="45">
        <v>10</v>
      </c>
      <c r="S375" s="49" t="s">
        <v>206</v>
      </c>
      <c r="T375" s="49" t="s">
        <v>633</v>
      </c>
      <c r="U375" s="45">
        <v>0.2</v>
      </c>
      <c r="V375" s="47" t="s">
        <v>206</v>
      </c>
      <c r="W375" s="74">
        <v>52.5</v>
      </c>
      <c r="X375" s="74">
        <v>44.7</v>
      </c>
      <c r="Y375" s="74">
        <v>13.6</v>
      </c>
      <c r="Z375" s="74">
        <v>0</v>
      </c>
      <c r="AA375" s="79" t="s">
        <v>567</v>
      </c>
      <c r="AB375" s="74"/>
      <c r="AC375" s="74">
        <f t="shared" si="304"/>
        <v>52.5</v>
      </c>
      <c r="AD375" s="74">
        <f t="shared" si="304"/>
        <v>44.7</v>
      </c>
      <c r="AE375" s="74">
        <f t="shared" si="304"/>
        <v>13.6</v>
      </c>
      <c r="AF375" s="74">
        <f t="shared" si="304"/>
        <v>0</v>
      </c>
      <c r="AG375" s="79" t="s">
        <v>568</v>
      </c>
      <c r="AH375" s="74"/>
      <c r="AI375" s="74">
        <f t="shared" si="305"/>
        <v>52.5</v>
      </c>
      <c r="AJ375" s="74">
        <f t="shared" si="305"/>
        <v>44.7</v>
      </c>
      <c r="AK375" s="74">
        <f t="shared" si="305"/>
        <v>13.6</v>
      </c>
      <c r="AL375" s="74">
        <f t="shared" si="305"/>
        <v>0</v>
      </c>
      <c r="AM375" s="79" t="s">
        <v>569</v>
      </c>
      <c r="AN375" s="74"/>
      <c r="AO375" s="74">
        <f t="shared" si="303"/>
        <v>52.5</v>
      </c>
      <c r="AP375" s="74">
        <f t="shared" si="303"/>
        <v>44.7</v>
      </c>
      <c r="AQ375" s="74">
        <f t="shared" si="303"/>
        <v>13.6</v>
      </c>
    </row>
    <row r="376" s="21" customFormat="1" ht="70" customHeight="1" spans="1:43">
      <c r="A376" s="45">
        <v>300</v>
      </c>
      <c r="B376" s="45">
        <v>2018</v>
      </c>
      <c r="C376" s="97" t="s">
        <v>1803</v>
      </c>
      <c r="D376" s="47" t="s">
        <v>1600</v>
      </c>
      <c r="E376" s="48">
        <v>140481</v>
      </c>
      <c r="F376" s="46" t="s">
        <v>1753</v>
      </c>
      <c r="G376" s="47" t="s">
        <v>120</v>
      </c>
      <c r="H376" s="47" t="s">
        <v>563</v>
      </c>
      <c r="I376" s="49" t="s">
        <v>52</v>
      </c>
      <c r="J376" s="47" t="s">
        <v>1804</v>
      </c>
      <c r="K376" s="66">
        <v>113.152778</v>
      </c>
      <c r="L376" s="66">
        <v>36.3725</v>
      </c>
      <c r="M376" s="49" t="s">
        <v>1791</v>
      </c>
      <c r="N376" s="47" t="s">
        <v>52</v>
      </c>
      <c r="O376" s="49" t="s">
        <v>303</v>
      </c>
      <c r="P376" s="45">
        <v>5</v>
      </c>
      <c r="Q376" s="49" t="s">
        <v>206</v>
      </c>
      <c r="R376" s="45">
        <v>30</v>
      </c>
      <c r="S376" s="49" t="s">
        <v>206</v>
      </c>
      <c r="T376" s="49" t="s">
        <v>633</v>
      </c>
      <c r="U376" s="45">
        <v>0.2</v>
      </c>
      <c r="V376" s="47" t="s">
        <v>206</v>
      </c>
      <c r="W376" s="74">
        <v>61.8</v>
      </c>
      <c r="X376" s="74">
        <v>40</v>
      </c>
      <c r="Y376" s="74">
        <v>25.45</v>
      </c>
      <c r="Z376" s="74">
        <v>0</v>
      </c>
      <c r="AA376" s="79" t="s">
        <v>567</v>
      </c>
      <c r="AB376" s="74"/>
      <c r="AC376" s="74">
        <f t="shared" si="304"/>
        <v>61.8</v>
      </c>
      <c r="AD376" s="74">
        <f t="shared" si="304"/>
        <v>40</v>
      </c>
      <c r="AE376" s="74">
        <f t="shared" si="304"/>
        <v>25.45</v>
      </c>
      <c r="AF376" s="74">
        <f t="shared" si="304"/>
        <v>0</v>
      </c>
      <c r="AG376" s="79" t="s">
        <v>568</v>
      </c>
      <c r="AH376" s="74"/>
      <c r="AI376" s="74">
        <f t="shared" si="305"/>
        <v>61.8</v>
      </c>
      <c r="AJ376" s="74">
        <f t="shared" si="305"/>
        <v>40</v>
      </c>
      <c r="AK376" s="74">
        <f t="shared" si="305"/>
        <v>25.45</v>
      </c>
      <c r="AL376" s="74">
        <f t="shared" si="305"/>
        <v>0</v>
      </c>
      <c r="AM376" s="79" t="s">
        <v>569</v>
      </c>
      <c r="AN376" s="74"/>
      <c r="AO376" s="74">
        <f t="shared" si="303"/>
        <v>61.8</v>
      </c>
      <c r="AP376" s="74">
        <f t="shared" si="303"/>
        <v>40</v>
      </c>
      <c r="AQ376" s="74">
        <f t="shared" si="303"/>
        <v>25.45</v>
      </c>
    </row>
    <row r="377" s="21" customFormat="1" ht="72" customHeight="1" spans="1:43">
      <c r="A377" s="45">
        <v>301</v>
      </c>
      <c r="B377" s="45">
        <v>2018</v>
      </c>
      <c r="C377" s="97" t="s">
        <v>1805</v>
      </c>
      <c r="D377" s="47" t="s">
        <v>1600</v>
      </c>
      <c r="E377" s="48">
        <v>140481</v>
      </c>
      <c r="F377" s="46" t="s">
        <v>1806</v>
      </c>
      <c r="G377" s="47" t="s">
        <v>120</v>
      </c>
      <c r="H377" s="47" t="s">
        <v>563</v>
      </c>
      <c r="I377" s="49" t="s">
        <v>52</v>
      </c>
      <c r="J377" s="47" t="s">
        <v>1807</v>
      </c>
      <c r="K377" s="66">
        <v>113.123611</v>
      </c>
      <c r="L377" s="66">
        <v>36.206944</v>
      </c>
      <c r="M377" s="49" t="s">
        <v>1791</v>
      </c>
      <c r="N377" s="47" t="s">
        <v>52</v>
      </c>
      <c r="O377" s="49" t="s">
        <v>303</v>
      </c>
      <c r="P377" s="45">
        <v>3</v>
      </c>
      <c r="Q377" s="49" t="s">
        <v>206</v>
      </c>
      <c r="R377" s="45">
        <v>20</v>
      </c>
      <c r="S377" s="49" t="s">
        <v>206</v>
      </c>
      <c r="T377" s="49" t="s">
        <v>633</v>
      </c>
      <c r="U377" s="45">
        <v>0.3</v>
      </c>
      <c r="V377" s="47" t="s">
        <v>206</v>
      </c>
      <c r="W377" s="74">
        <v>47.73</v>
      </c>
      <c r="X377" s="74">
        <v>24.42</v>
      </c>
      <c r="Y377" s="74">
        <v>28.36</v>
      </c>
      <c r="Z377" s="74">
        <v>0</v>
      </c>
      <c r="AA377" s="79" t="s">
        <v>567</v>
      </c>
      <c r="AB377" s="74"/>
      <c r="AC377" s="74">
        <f t="shared" si="304"/>
        <v>47.73</v>
      </c>
      <c r="AD377" s="74">
        <f t="shared" si="304"/>
        <v>24.42</v>
      </c>
      <c r="AE377" s="74">
        <f t="shared" si="304"/>
        <v>28.36</v>
      </c>
      <c r="AF377" s="74">
        <f t="shared" si="304"/>
        <v>0</v>
      </c>
      <c r="AG377" s="79" t="s">
        <v>568</v>
      </c>
      <c r="AH377" s="74"/>
      <c r="AI377" s="74">
        <f t="shared" si="305"/>
        <v>47.73</v>
      </c>
      <c r="AJ377" s="74">
        <f t="shared" si="305"/>
        <v>24.42</v>
      </c>
      <c r="AK377" s="74">
        <f t="shared" si="305"/>
        <v>28.36</v>
      </c>
      <c r="AL377" s="74">
        <f t="shared" si="305"/>
        <v>0</v>
      </c>
      <c r="AM377" s="79" t="s">
        <v>569</v>
      </c>
      <c r="AN377" s="74"/>
      <c r="AO377" s="74">
        <f t="shared" si="303"/>
        <v>47.73</v>
      </c>
      <c r="AP377" s="74">
        <f t="shared" si="303"/>
        <v>24.42</v>
      </c>
      <c r="AQ377" s="74">
        <f t="shared" si="303"/>
        <v>28.36</v>
      </c>
    </row>
    <row r="378" s="21" customFormat="1" ht="60" customHeight="1" spans="1:43">
      <c r="A378" s="45">
        <v>302</v>
      </c>
      <c r="B378" s="45">
        <v>2018</v>
      </c>
      <c r="C378" s="97" t="s">
        <v>1808</v>
      </c>
      <c r="D378" s="47" t="s">
        <v>1600</v>
      </c>
      <c r="E378" s="48">
        <v>140481</v>
      </c>
      <c r="F378" s="46" t="s">
        <v>1753</v>
      </c>
      <c r="G378" s="47" t="s">
        <v>120</v>
      </c>
      <c r="H378" s="47" t="s">
        <v>563</v>
      </c>
      <c r="I378" s="49" t="s">
        <v>52</v>
      </c>
      <c r="J378" s="47" t="s">
        <v>1809</v>
      </c>
      <c r="K378" s="66">
        <v>113.265556</v>
      </c>
      <c r="L378" s="66">
        <v>36.310833</v>
      </c>
      <c r="M378" s="49" t="s">
        <v>1791</v>
      </c>
      <c r="N378" s="47" t="s">
        <v>52</v>
      </c>
      <c r="O378" s="49" t="s">
        <v>303</v>
      </c>
      <c r="P378" s="45">
        <v>6</v>
      </c>
      <c r="Q378" s="49" t="s">
        <v>206</v>
      </c>
      <c r="R378" s="45">
        <v>30</v>
      </c>
      <c r="S378" s="49" t="s">
        <v>206</v>
      </c>
      <c r="T378" s="49" t="s">
        <v>633</v>
      </c>
      <c r="U378" s="45">
        <v>0.6</v>
      </c>
      <c r="V378" s="47" t="s">
        <v>206</v>
      </c>
      <c r="W378" s="74">
        <v>62.3</v>
      </c>
      <c r="X378" s="74">
        <v>23.85</v>
      </c>
      <c r="Y378" s="74">
        <v>27</v>
      </c>
      <c r="Z378" s="74">
        <v>0</v>
      </c>
      <c r="AA378" s="79" t="s">
        <v>567</v>
      </c>
      <c r="AB378" s="74"/>
      <c r="AC378" s="74">
        <f t="shared" si="304"/>
        <v>62.3</v>
      </c>
      <c r="AD378" s="74">
        <f t="shared" si="304"/>
        <v>23.85</v>
      </c>
      <c r="AE378" s="74">
        <f t="shared" si="304"/>
        <v>27</v>
      </c>
      <c r="AF378" s="74">
        <f t="shared" si="304"/>
        <v>0</v>
      </c>
      <c r="AG378" s="79" t="s">
        <v>568</v>
      </c>
      <c r="AH378" s="74"/>
      <c r="AI378" s="74">
        <f t="shared" si="305"/>
        <v>62.3</v>
      </c>
      <c r="AJ378" s="74">
        <f t="shared" si="305"/>
        <v>23.85</v>
      </c>
      <c r="AK378" s="74">
        <f t="shared" si="305"/>
        <v>27</v>
      </c>
      <c r="AL378" s="74">
        <f t="shared" si="305"/>
        <v>0</v>
      </c>
      <c r="AM378" s="79" t="s">
        <v>569</v>
      </c>
      <c r="AN378" s="74"/>
      <c r="AO378" s="74">
        <f t="shared" si="303"/>
        <v>62.3</v>
      </c>
      <c r="AP378" s="74">
        <f t="shared" si="303"/>
        <v>23.85</v>
      </c>
      <c r="AQ378" s="74">
        <f t="shared" si="303"/>
        <v>27</v>
      </c>
    </row>
    <row r="379" s="21" customFormat="1" ht="69" customHeight="1" spans="1:43">
      <c r="A379" s="45">
        <v>303</v>
      </c>
      <c r="B379" s="45">
        <v>2018</v>
      </c>
      <c r="C379" s="97" t="s">
        <v>1810</v>
      </c>
      <c r="D379" s="47" t="s">
        <v>1600</v>
      </c>
      <c r="E379" s="48">
        <v>140481</v>
      </c>
      <c r="F379" s="46" t="s">
        <v>1753</v>
      </c>
      <c r="G379" s="47" t="s">
        <v>120</v>
      </c>
      <c r="H379" s="47" t="s">
        <v>563</v>
      </c>
      <c r="I379" s="49" t="s">
        <v>52</v>
      </c>
      <c r="J379" s="47" t="s">
        <v>1811</v>
      </c>
      <c r="K379" s="66">
        <v>113.15</v>
      </c>
      <c r="L379" s="66">
        <v>36.360833</v>
      </c>
      <c r="M379" s="49" t="s">
        <v>1791</v>
      </c>
      <c r="N379" s="47" t="s">
        <v>52</v>
      </c>
      <c r="O379" s="49" t="s">
        <v>303</v>
      </c>
      <c r="P379" s="45">
        <v>2</v>
      </c>
      <c r="Q379" s="49" t="s">
        <v>206</v>
      </c>
      <c r="R379" s="45">
        <v>10</v>
      </c>
      <c r="S379" s="49" t="s">
        <v>206</v>
      </c>
      <c r="T379" s="49" t="s">
        <v>633</v>
      </c>
      <c r="U379" s="45">
        <v>0.21</v>
      </c>
      <c r="V379" s="47" t="s">
        <v>206</v>
      </c>
      <c r="W379" s="74">
        <v>28</v>
      </c>
      <c r="X379" s="74">
        <v>17.5</v>
      </c>
      <c r="Y379" s="74">
        <v>14.9</v>
      </c>
      <c r="Z379" s="74">
        <v>0</v>
      </c>
      <c r="AA379" s="79" t="s">
        <v>567</v>
      </c>
      <c r="AB379" s="74"/>
      <c r="AC379" s="74">
        <f t="shared" si="304"/>
        <v>28</v>
      </c>
      <c r="AD379" s="74">
        <f t="shared" si="304"/>
        <v>17.5</v>
      </c>
      <c r="AE379" s="74">
        <f t="shared" si="304"/>
        <v>14.9</v>
      </c>
      <c r="AF379" s="74">
        <f t="shared" si="304"/>
        <v>0</v>
      </c>
      <c r="AG379" s="79" t="s">
        <v>568</v>
      </c>
      <c r="AH379" s="74"/>
      <c r="AI379" s="74">
        <f t="shared" si="305"/>
        <v>28</v>
      </c>
      <c r="AJ379" s="74">
        <f t="shared" si="305"/>
        <v>17.5</v>
      </c>
      <c r="AK379" s="74">
        <f t="shared" si="305"/>
        <v>14.9</v>
      </c>
      <c r="AL379" s="74">
        <f t="shared" si="305"/>
        <v>0</v>
      </c>
      <c r="AM379" s="79" t="s">
        <v>569</v>
      </c>
      <c r="AN379" s="74"/>
      <c r="AO379" s="74">
        <f t="shared" si="303"/>
        <v>28</v>
      </c>
      <c r="AP379" s="74">
        <f t="shared" si="303"/>
        <v>17.5</v>
      </c>
      <c r="AQ379" s="74">
        <f t="shared" si="303"/>
        <v>14.9</v>
      </c>
    </row>
    <row r="380" s="21" customFormat="1" ht="76" customHeight="1" spans="1:43">
      <c r="A380" s="45">
        <v>304</v>
      </c>
      <c r="B380" s="45">
        <v>2018</v>
      </c>
      <c r="C380" s="97" t="s">
        <v>1812</v>
      </c>
      <c r="D380" s="47" t="s">
        <v>1600</v>
      </c>
      <c r="E380" s="48">
        <v>140481</v>
      </c>
      <c r="F380" s="46" t="s">
        <v>1813</v>
      </c>
      <c r="G380" s="47" t="s">
        <v>120</v>
      </c>
      <c r="H380" s="47" t="s">
        <v>563</v>
      </c>
      <c r="I380" s="49" t="s">
        <v>52</v>
      </c>
      <c r="J380" s="47" t="s">
        <v>1814</v>
      </c>
      <c r="K380" s="66">
        <v>113.243889</v>
      </c>
      <c r="L380" s="66">
        <v>36.438889</v>
      </c>
      <c r="M380" s="49" t="s">
        <v>1791</v>
      </c>
      <c r="N380" s="47" t="s">
        <v>52</v>
      </c>
      <c r="O380" s="49" t="s">
        <v>303</v>
      </c>
      <c r="P380" s="45">
        <v>8</v>
      </c>
      <c r="Q380" s="49" t="s">
        <v>206</v>
      </c>
      <c r="R380" s="45">
        <v>10</v>
      </c>
      <c r="S380" s="49" t="s">
        <v>206</v>
      </c>
      <c r="T380" s="49" t="s">
        <v>633</v>
      </c>
      <c r="U380" s="45">
        <v>0.8</v>
      </c>
      <c r="V380" s="47" t="s">
        <v>206</v>
      </c>
      <c r="W380" s="74">
        <v>28</v>
      </c>
      <c r="X380" s="74">
        <v>17.5</v>
      </c>
      <c r="Y380" s="74">
        <v>14.9</v>
      </c>
      <c r="Z380" s="74">
        <v>0</v>
      </c>
      <c r="AA380" s="79" t="s">
        <v>567</v>
      </c>
      <c r="AB380" s="74"/>
      <c r="AC380" s="74">
        <f t="shared" si="304"/>
        <v>28</v>
      </c>
      <c r="AD380" s="74">
        <f t="shared" si="304"/>
        <v>17.5</v>
      </c>
      <c r="AE380" s="74">
        <f t="shared" si="304"/>
        <v>14.9</v>
      </c>
      <c r="AF380" s="74">
        <f t="shared" si="304"/>
        <v>0</v>
      </c>
      <c r="AG380" s="79" t="s">
        <v>568</v>
      </c>
      <c r="AH380" s="74"/>
      <c r="AI380" s="74">
        <f t="shared" si="305"/>
        <v>28</v>
      </c>
      <c r="AJ380" s="74">
        <f t="shared" si="305"/>
        <v>17.5</v>
      </c>
      <c r="AK380" s="74">
        <f t="shared" si="305"/>
        <v>14.9</v>
      </c>
      <c r="AL380" s="74">
        <f t="shared" si="305"/>
        <v>0</v>
      </c>
      <c r="AM380" s="79" t="s">
        <v>569</v>
      </c>
      <c r="AN380" s="74"/>
      <c r="AO380" s="74">
        <f t="shared" si="303"/>
        <v>28</v>
      </c>
      <c r="AP380" s="74">
        <f t="shared" si="303"/>
        <v>17.5</v>
      </c>
      <c r="AQ380" s="74">
        <f t="shared" si="303"/>
        <v>14.9</v>
      </c>
    </row>
    <row r="381" s="21" customFormat="1" ht="70" customHeight="1" spans="1:43">
      <c r="A381" s="45">
        <v>305</v>
      </c>
      <c r="B381" s="45">
        <v>2018</v>
      </c>
      <c r="C381" s="97" t="s">
        <v>1815</v>
      </c>
      <c r="D381" s="47" t="s">
        <v>1600</v>
      </c>
      <c r="E381" s="48">
        <v>140481</v>
      </c>
      <c r="F381" s="46" t="s">
        <v>1816</v>
      </c>
      <c r="G381" s="47" t="s">
        <v>120</v>
      </c>
      <c r="H381" s="47" t="s">
        <v>563</v>
      </c>
      <c r="I381" s="49" t="s">
        <v>52</v>
      </c>
      <c r="J381" s="47" t="s">
        <v>1817</v>
      </c>
      <c r="K381" s="66">
        <v>113.111389</v>
      </c>
      <c r="L381" s="66">
        <v>36.442222</v>
      </c>
      <c r="M381" s="49" t="s">
        <v>1791</v>
      </c>
      <c r="N381" s="47" t="s">
        <v>52</v>
      </c>
      <c r="O381" s="49" t="s">
        <v>303</v>
      </c>
      <c r="P381" s="45">
        <v>1</v>
      </c>
      <c r="Q381" s="49" t="s">
        <v>206</v>
      </c>
      <c r="R381" s="45">
        <v>10</v>
      </c>
      <c r="S381" s="49" t="s">
        <v>206</v>
      </c>
      <c r="T381" s="49" t="s">
        <v>633</v>
      </c>
      <c r="U381" s="45">
        <v>0.2</v>
      </c>
      <c r="V381" s="47" t="s">
        <v>206</v>
      </c>
      <c r="W381" s="74">
        <v>60.6</v>
      </c>
      <c r="X381" s="74">
        <v>70</v>
      </c>
      <c r="Y381" s="74">
        <v>71.52</v>
      </c>
      <c r="Z381" s="74">
        <v>0</v>
      </c>
      <c r="AA381" s="79" t="s">
        <v>567</v>
      </c>
      <c r="AB381" s="74"/>
      <c r="AC381" s="74">
        <f t="shared" si="304"/>
        <v>60.6</v>
      </c>
      <c r="AD381" s="74">
        <f t="shared" si="304"/>
        <v>70</v>
      </c>
      <c r="AE381" s="74">
        <f t="shared" si="304"/>
        <v>71.52</v>
      </c>
      <c r="AF381" s="74">
        <f t="shared" si="304"/>
        <v>0</v>
      </c>
      <c r="AG381" s="79" t="s">
        <v>568</v>
      </c>
      <c r="AH381" s="74"/>
      <c r="AI381" s="74">
        <f t="shared" si="305"/>
        <v>60.6</v>
      </c>
      <c r="AJ381" s="74">
        <f t="shared" si="305"/>
        <v>70</v>
      </c>
      <c r="AK381" s="74">
        <f t="shared" si="305"/>
        <v>71.52</v>
      </c>
      <c r="AL381" s="74">
        <f t="shared" si="305"/>
        <v>0</v>
      </c>
      <c r="AM381" s="79" t="s">
        <v>569</v>
      </c>
      <c r="AN381" s="74"/>
      <c r="AO381" s="74">
        <f t="shared" si="303"/>
        <v>60.6</v>
      </c>
      <c r="AP381" s="74">
        <f t="shared" si="303"/>
        <v>70</v>
      </c>
      <c r="AQ381" s="74">
        <f t="shared" si="303"/>
        <v>71.52</v>
      </c>
    </row>
    <row r="382" s="21" customFormat="1" ht="74" customHeight="1" spans="1:43">
      <c r="A382" s="45">
        <v>306</v>
      </c>
      <c r="B382" s="45">
        <v>2018</v>
      </c>
      <c r="C382" s="97" t="s">
        <v>1818</v>
      </c>
      <c r="D382" s="47" t="s">
        <v>1600</v>
      </c>
      <c r="E382" s="48">
        <v>140481</v>
      </c>
      <c r="F382" s="46" t="s">
        <v>1819</v>
      </c>
      <c r="G382" s="47" t="s">
        <v>120</v>
      </c>
      <c r="H382" s="47" t="s">
        <v>563</v>
      </c>
      <c r="I382" s="49" t="s">
        <v>52</v>
      </c>
      <c r="J382" s="47" t="s">
        <v>1820</v>
      </c>
      <c r="K382" s="66">
        <v>113.338333</v>
      </c>
      <c r="L382" s="66">
        <v>36.323333</v>
      </c>
      <c r="M382" s="49" t="s">
        <v>1791</v>
      </c>
      <c r="N382" s="47" t="s">
        <v>52</v>
      </c>
      <c r="O382" s="49" t="s">
        <v>303</v>
      </c>
      <c r="P382" s="45">
        <v>1</v>
      </c>
      <c r="Q382" s="49" t="s">
        <v>206</v>
      </c>
      <c r="R382" s="45">
        <v>10</v>
      </c>
      <c r="S382" s="49" t="s">
        <v>206</v>
      </c>
      <c r="T382" s="49" t="s">
        <v>633</v>
      </c>
      <c r="U382" s="45">
        <v>0.2</v>
      </c>
      <c r="V382" s="47" t="s">
        <v>206</v>
      </c>
      <c r="W382" s="74">
        <v>57.6</v>
      </c>
      <c r="X382" s="74">
        <v>69.67</v>
      </c>
      <c r="Y382" s="74">
        <v>73.52</v>
      </c>
      <c r="Z382" s="74">
        <v>0</v>
      </c>
      <c r="AA382" s="79" t="s">
        <v>567</v>
      </c>
      <c r="AB382" s="74"/>
      <c r="AC382" s="74">
        <f t="shared" si="304"/>
        <v>57.6</v>
      </c>
      <c r="AD382" s="74">
        <f t="shared" si="304"/>
        <v>69.67</v>
      </c>
      <c r="AE382" s="74">
        <f t="shared" si="304"/>
        <v>73.52</v>
      </c>
      <c r="AF382" s="74">
        <f t="shared" si="304"/>
        <v>0</v>
      </c>
      <c r="AG382" s="79" t="s">
        <v>568</v>
      </c>
      <c r="AH382" s="74"/>
      <c r="AI382" s="74">
        <f t="shared" si="305"/>
        <v>57.6</v>
      </c>
      <c r="AJ382" s="74">
        <f t="shared" si="305"/>
        <v>69.67</v>
      </c>
      <c r="AK382" s="74">
        <f t="shared" si="305"/>
        <v>73.52</v>
      </c>
      <c r="AL382" s="74">
        <f t="shared" si="305"/>
        <v>0</v>
      </c>
      <c r="AM382" s="79" t="s">
        <v>569</v>
      </c>
      <c r="AN382" s="74"/>
      <c r="AO382" s="74">
        <f t="shared" si="303"/>
        <v>57.6</v>
      </c>
      <c r="AP382" s="74">
        <f t="shared" si="303"/>
        <v>69.67</v>
      </c>
      <c r="AQ382" s="74">
        <f t="shared" si="303"/>
        <v>73.52</v>
      </c>
    </row>
    <row r="383" s="21" customFormat="1" ht="69" customHeight="1" spans="1:43">
      <c r="A383" s="45">
        <v>307</v>
      </c>
      <c r="B383" s="45">
        <v>2018</v>
      </c>
      <c r="C383" s="97" t="s">
        <v>1821</v>
      </c>
      <c r="D383" s="47" t="s">
        <v>1600</v>
      </c>
      <c r="E383" s="48">
        <v>140481</v>
      </c>
      <c r="F383" s="46" t="s">
        <v>1739</v>
      </c>
      <c r="G383" s="47" t="s">
        <v>120</v>
      </c>
      <c r="H383" s="47" t="s">
        <v>198</v>
      </c>
      <c r="I383" s="49" t="s">
        <v>52</v>
      </c>
      <c r="J383" s="47" t="s">
        <v>1822</v>
      </c>
      <c r="K383" s="66">
        <v>113.109722</v>
      </c>
      <c r="L383" s="66">
        <v>36.3825</v>
      </c>
      <c r="M383" s="49" t="s">
        <v>1498</v>
      </c>
      <c r="N383" s="47" t="s">
        <v>52</v>
      </c>
      <c r="O383" s="49" t="s">
        <v>1823</v>
      </c>
      <c r="P383" s="45">
        <v>1227</v>
      </c>
      <c r="Q383" s="49" t="s">
        <v>541</v>
      </c>
      <c r="R383" s="45">
        <v>5000</v>
      </c>
      <c r="S383" s="49" t="s">
        <v>541</v>
      </c>
      <c r="T383" s="49" t="s">
        <v>128</v>
      </c>
      <c r="U383" s="45">
        <v>50</v>
      </c>
      <c r="V383" s="49" t="s">
        <v>130</v>
      </c>
      <c r="W383" s="74">
        <v>145.18</v>
      </c>
      <c r="X383" s="74">
        <v>84.06</v>
      </c>
      <c r="Y383" s="74">
        <v>81.12</v>
      </c>
      <c r="Z383" s="74">
        <v>0</v>
      </c>
      <c r="AA383" s="79" t="s">
        <v>207</v>
      </c>
      <c r="AB383" s="74"/>
      <c r="AC383" s="74">
        <f t="shared" ref="AC383:AF386" si="306">W383*1.2</f>
        <v>174.216</v>
      </c>
      <c r="AD383" s="74">
        <f t="shared" si="306"/>
        <v>100.872</v>
      </c>
      <c r="AE383" s="74">
        <f t="shared" si="306"/>
        <v>97.344</v>
      </c>
      <c r="AF383" s="74">
        <f t="shared" si="306"/>
        <v>0</v>
      </c>
      <c r="AG383" s="79" t="s">
        <v>208</v>
      </c>
      <c r="AH383" s="74"/>
      <c r="AI383" s="74">
        <f t="shared" si="305"/>
        <v>174.216</v>
      </c>
      <c r="AJ383" s="74">
        <f t="shared" si="305"/>
        <v>100.872</v>
      </c>
      <c r="AK383" s="74">
        <f t="shared" si="305"/>
        <v>97.344</v>
      </c>
      <c r="AL383" s="74">
        <f t="shared" si="305"/>
        <v>0</v>
      </c>
      <c r="AM383" s="79" t="s">
        <v>209</v>
      </c>
      <c r="AN383" s="74"/>
      <c r="AO383" s="74">
        <f t="shared" si="303"/>
        <v>174.216</v>
      </c>
      <c r="AP383" s="74">
        <f t="shared" si="303"/>
        <v>100.872</v>
      </c>
      <c r="AQ383" s="74">
        <f t="shared" si="303"/>
        <v>97.344</v>
      </c>
    </row>
    <row r="384" s="21" customFormat="1" ht="60" customHeight="1" spans="1:43">
      <c r="A384" s="45">
        <v>308</v>
      </c>
      <c r="B384" s="45">
        <v>2018</v>
      </c>
      <c r="C384" s="97" t="s">
        <v>1824</v>
      </c>
      <c r="D384" s="47" t="s">
        <v>1600</v>
      </c>
      <c r="E384" s="48">
        <v>140481</v>
      </c>
      <c r="F384" s="46" t="s">
        <v>1627</v>
      </c>
      <c r="G384" s="47" t="s">
        <v>120</v>
      </c>
      <c r="H384" s="47" t="s">
        <v>198</v>
      </c>
      <c r="I384" s="49" t="s">
        <v>52</v>
      </c>
      <c r="J384" s="47" t="s">
        <v>1825</v>
      </c>
      <c r="K384" s="66">
        <v>113.0425</v>
      </c>
      <c r="L384" s="66">
        <v>36.420833</v>
      </c>
      <c r="M384" s="49" t="s">
        <v>1498</v>
      </c>
      <c r="N384" s="47" t="s">
        <v>52</v>
      </c>
      <c r="O384" s="49" t="s">
        <v>1823</v>
      </c>
      <c r="P384" s="45">
        <v>918</v>
      </c>
      <c r="Q384" s="49" t="s">
        <v>541</v>
      </c>
      <c r="R384" s="45">
        <v>6500</v>
      </c>
      <c r="S384" s="49" t="s">
        <v>541</v>
      </c>
      <c r="T384" s="49" t="s">
        <v>128</v>
      </c>
      <c r="U384" s="45">
        <v>39</v>
      </c>
      <c r="V384" s="49" t="s">
        <v>130</v>
      </c>
      <c r="W384" s="74">
        <v>591.7</v>
      </c>
      <c r="X384" s="74">
        <v>369.7</v>
      </c>
      <c r="Y384" s="74">
        <v>0</v>
      </c>
      <c r="Z384" s="74">
        <v>0</v>
      </c>
      <c r="AA384" s="79" t="s">
        <v>207</v>
      </c>
      <c r="AB384" s="74"/>
      <c r="AC384" s="74">
        <f t="shared" si="306"/>
        <v>710.04</v>
      </c>
      <c r="AD384" s="74">
        <f t="shared" si="306"/>
        <v>443.64</v>
      </c>
      <c r="AE384" s="74">
        <f t="shared" si="306"/>
        <v>0</v>
      </c>
      <c r="AF384" s="74">
        <f t="shared" si="306"/>
        <v>0</v>
      </c>
      <c r="AG384" s="79" t="s">
        <v>208</v>
      </c>
      <c r="AH384" s="74"/>
      <c r="AI384" s="74">
        <f t="shared" si="305"/>
        <v>710.04</v>
      </c>
      <c r="AJ384" s="74">
        <f t="shared" si="305"/>
        <v>443.64</v>
      </c>
      <c r="AK384" s="74">
        <f t="shared" si="305"/>
        <v>0</v>
      </c>
      <c r="AL384" s="74">
        <f t="shared" si="305"/>
        <v>0</v>
      </c>
      <c r="AM384" s="79" t="s">
        <v>209</v>
      </c>
      <c r="AN384" s="74"/>
      <c r="AO384" s="74">
        <f t="shared" si="303"/>
        <v>710.04</v>
      </c>
      <c r="AP384" s="74">
        <f t="shared" si="303"/>
        <v>443.64</v>
      </c>
      <c r="AQ384" s="74">
        <f t="shared" si="303"/>
        <v>0</v>
      </c>
    </row>
    <row r="385" s="21" customFormat="1" ht="73" customHeight="1" spans="1:43">
      <c r="A385" s="45">
        <v>309</v>
      </c>
      <c r="B385" s="45">
        <v>2018</v>
      </c>
      <c r="C385" s="97" t="s">
        <v>1826</v>
      </c>
      <c r="D385" s="47" t="s">
        <v>1600</v>
      </c>
      <c r="E385" s="48">
        <v>140481</v>
      </c>
      <c r="F385" s="46" t="s">
        <v>1827</v>
      </c>
      <c r="G385" s="47" t="s">
        <v>120</v>
      </c>
      <c r="H385" s="47" t="s">
        <v>198</v>
      </c>
      <c r="I385" s="49" t="s">
        <v>52</v>
      </c>
      <c r="J385" s="47" t="s">
        <v>1828</v>
      </c>
      <c r="K385" s="66">
        <v>113.218611</v>
      </c>
      <c r="L385" s="66">
        <v>36.7575</v>
      </c>
      <c r="M385" s="49" t="s">
        <v>1498</v>
      </c>
      <c r="N385" s="47" t="s">
        <v>52</v>
      </c>
      <c r="O385" s="49" t="s">
        <v>1823</v>
      </c>
      <c r="P385" s="45">
        <v>333</v>
      </c>
      <c r="Q385" s="49" t="s">
        <v>541</v>
      </c>
      <c r="R385" s="45">
        <v>6000</v>
      </c>
      <c r="S385" s="49" t="s">
        <v>541</v>
      </c>
      <c r="T385" s="49" t="s">
        <v>128</v>
      </c>
      <c r="U385" s="45">
        <v>15</v>
      </c>
      <c r="V385" s="49" t="s">
        <v>130</v>
      </c>
      <c r="W385" s="74">
        <v>108.36</v>
      </c>
      <c r="X385" s="74">
        <v>261.09</v>
      </c>
      <c r="Y385" s="74">
        <v>24.72</v>
      </c>
      <c r="Z385" s="74">
        <v>0</v>
      </c>
      <c r="AA385" s="79" t="s">
        <v>207</v>
      </c>
      <c r="AB385" s="74"/>
      <c r="AC385" s="74">
        <f t="shared" si="306"/>
        <v>130.032</v>
      </c>
      <c r="AD385" s="74">
        <f t="shared" si="306"/>
        <v>313.308</v>
      </c>
      <c r="AE385" s="74">
        <f t="shared" si="306"/>
        <v>29.664</v>
      </c>
      <c r="AF385" s="74">
        <f t="shared" si="306"/>
        <v>0</v>
      </c>
      <c r="AG385" s="79" t="s">
        <v>208</v>
      </c>
      <c r="AH385" s="74"/>
      <c r="AI385" s="74">
        <f t="shared" si="305"/>
        <v>130.032</v>
      </c>
      <c r="AJ385" s="74">
        <f t="shared" si="305"/>
        <v>313.308</v>
      </c>
      <c r="AK385" s="74">
        <f t="shared" si="305"/>
        <v>29.664</v>
      </c>
      <c r="AL385" s="74">
        <f t="shared" si="305"/>
        <v>0</v>
      </c>
      <c r="AM385" s="79" t="s">
        <v>209</v>
      </c>
      <c r="AN385" s="74"/>
      <c r="AO385" s="74">
        <f t="shared" si="303"/>
        <v>130.032</v>
      </c>
      <c r="AP385" s="74">
        <f t="shared" si="303"/>
        <v>313.308</v>
      </c>
      <c r="AQ385" s="74">
        <f t="shared" si="303"/>
        <v>29.664</v>
      </c>
    </row>
    <row r="386" s="21" customFormat="1" ht="70" customHeight="1" spans="1:43">
      <c r="A386" s="45">
        <v>310</v>
      </c>
      <c r="B386" s="45">
        <v>2018</v>
      </c>
      <c r="C386" s="97" t="s">
        <v>1829</v>
      </c>
      <c r="D386" s="47" t="s">
        <v>1600</v>
      </c>
      <c r="E386" s="48">
        <v>140481</v>
      </c>
      <c r="F386" s="46" t="s">
        <v>1632</v>
      </c>
      <c r="G386" s="47" t="s">
        <v>120</v>
      </c>
      <c r="H386" s="47" t="s">
        <v>198</v>
      </c>
      <c r="I386" s="49" t="s">
        <v>52</v>
      </c>
      <c r="J386" s="47" t="s">
        <v>1830</v>
      </c>
      <c r="K386" s="66">
        <v>113.112222</v>
      </c>
      <c r="L386" s="66">
        <v>36.465278</v>
      </c>
      <c r="M386" s="49" t="s">
        <v>1498</v>
      </c>
      <c r="N386" s="47" t="s">
        <v>52</v>
      </c>
      <c r="O386" s="49" t="s">
        <v>1823</v>
      </c>
      <c r="P386" s="45">
        <v>666</v>
      </c>
      <c r="Q386" s="49" t="s">
        <v>541</v>
      </c>
      <c r="R386" s="45">
        <v>5000</v>
      </c>
      <c r="S386" s="49" t="s">
        <v>541</v>
      </c>
      <c r="T386" s="49" t="s">
        <v>128</v>
      </c>
      <c r="U386" s="45">
        <v>32</v>
      </c>
      <c r="V386" s="49" t="s">
        <v>130</v>
      </c>
      <c r="W386" s="74">
        <v>102.42</v>
      </c>
      <c r="X386" s="74">
        <v>163.15</v>
      </c>
      <c r="Y386" s="74">
        <v>98.91</v>
      </c>
      <c r="Z386" s="74">
        <v>0</v>
      </c>
      <c r="AA386" s="79" t="s">
        <v>207</v>
      </c>
      <c r="AB386" s="74"/>
      <c r="AC386" s="74">
        <f t="shared" si="306"/>
        <v>122.904</v>
      </c>
      <c r="AD386" s="74">
        <f t="shared" si="306"/>
        <v>195.78</v>
      </c>
      <c r="AE386" s="74">
        <f t="shared" si="306"/>
        <v>118.692</v>
      </c>
      <c r="AF386" s="74">
        <f t="shared" si="306"/>
        <v>0</v>
      </c>
      <c r="AG386" s="79" t="s">
        <v>208</v>
      </c>
      <c r="AH386" s="74"/>
      <c r="AI386" s="74">
        <f t="shared" si="305"/>
        <v>122.904</v>
      </c>
      <c r="AJ386" s="74">
        <f t="shared" si="305"/>
        <v>195.78</v>
      </c>
      <c r="AK386" s="74">
        <f t="shared" si="305"/>
        <v>118.692</v>
      </c>
      <c r="AL386" s="74">
        <f t="shared" si="305"/>
        <v>0</v>
      </c>
      <c r="AM386" s="79" t="s">
        <v>209</v>
      </c>
      <c r="AN386" s="74"/>
      <c r="AO386" s="74">
        <f t="shared" si="303"/>
        <v>122.904</v>
      </c>
      <c r="AP386" s="74">
        <f t="shared" si="303"/>
        <v>195.78</v>
      </c>
      <c r="AQ386" s="74">
        <f t="shared" si="303"/>
        <v>118.692</v>
      </c>
    </row>
    <row r="387" s="21" customFormat="1" ht="69" customHeight="1" spans="1:43">
      <c r="A387" s="45">
        <v>311</v>
      </c>
      <c r="B387" s="45">
        <v>2018</v>
      </c>
      <c r="C387" s="97" t="s">
        <v>1831</v>
      </c>
      <c r="D387" s="47" t="s">
        <v>1600</v>
      </c>
      <c r="E387" s="48">
        <v>140481</v>
      </c>
      <c r="F387" s="46" t="s">
        <v>1739</v>
      </c>
      <c r="G387" s="47" t="s">
        <v>120</v>
      </c>
      <c r="H387" s="47" t="s">
        <v>47</v>
      </c>
      <c r="I387" s="49" t="s">
        <v>52</v>
      </c>
      <c r="J387" s="47" t="s">
        <v>1832</v>
      </c>
      <c r="K387" s="66">
        <v>112.993333</v>
      </c>
      <c r="L387" s="66">
        <v>36.233333</v>
      </c>
      <c r="M387" s="49" t="s">
        <v>1833</v>
      </c>
      <c r="N387" s="47" t="s">
        <v>52</v>
      </c>
      <c r="O387" s="49" t="s">
        <v>1834</v>
      </c>
      <c r="P387" s="45">
        <v>1</v>
      </c>
      <c r="Q387" s="49" t="s">
        <v>206</v>
      </c>
      <c r="R387" s="45">
        <v>10</v>
      </c>
      <c r="S387" s="49" t="s">
        <v>206</v>
      </c>
      <c r="T387" s="49" t="s">
        <v>368</v>
      </c>
      <c r="U387" s="45">
        <v>65</v>
      </c>
      <c r="V387" s="49" t="s">
        <v>206</v>
      </c>
      <c r="W387" s="74">
        <v>8</v>
      </c>
      <c r="X387" s="74">
        <v>0</v>
      </c>
      <c r="Y387" s="74">
        <v>0</v>
      </c>
      <c r="Z387" s="74">
        <v>0</v>
      </c>
      <c r="AA387" s="79" t="s">
        <v>215</v>
      </c>
      <c r="AB387" s="74"/>
      <c r="AC387" s="74">
        <f>W387</f>
        <v>8</v>
      </c>
      <c r="AD387" s="74">
        <f t="shared" ref="AD387:AF387" si="307">X387</f>
        <v>0</v>
      </c>
      <c r="AE387" s="74">
        <f t="shared" si="307"/>
        <v>0</v>
      </c>
      <c r="AF387" s="74">
        <f t="shared" si="307"/>
        <v>0</v>
      </c>
      <c r="AG387" s="79" t="s">
        <v>216</v>
      </c>
      <c r="AH387" s="74"/>
      <c r="AI387" s="74">
        <f t="shared" ref="AI387:AL402" si="308">AC387</f>
        <v>8</v>
      </c>
      <c r="AJ387" s="74">
        <f t="shared" si="308"/>
        <v>0</v>
      </c>
      <c r="AK387" s="74">
        <f t="shared" si="308"/>
        <v>0</v>
      </c>
      <c r="AL387" s="74">
        <f t="shared" si="308"/>
        <v>0</v>
      </c>
      <c r="AM387" s="79" t="s">
        <v>217</v>
      </c>
      <c r="AN387" s="74"/>
      <c r="AO387" s="74">
        <f t="shared" si="303"/>
        <v>8</v>
      </c>
      <c r="AP387" s="74">
        <f t="shared" si="303"/>
        <v>0</v>
      </c>
      <c r="AQ387" s="74">
        <f t="shared" si="303"/>
        <v>0</v>
      </c>
    </row>
    <row r="388" s="21" customFormat="1" ht="78" customHeight="1" spans="1:43">
      <c r="A388" s="45">
        <v>312</v>
      </c>
      <c r="B388" s="45">
        <v>2018</v>
      </c>
      <c r="C388" s="97" t="s">
        <v>1835</v>
      </c>
      <c r="D388" s="47" t="s">
        <v>1600</v>
      </c>
      <c r="E388" s="48">
        <v>140481</v>
      </c>
      <c r="F388" s="46" t="s">
        <v>1739</v>
      </c>
      <c r="G388" s="47" t="s">
        <v>120</v>
      </c>
      <c r="H388" s="47" t="s">
        <v>1112</v>
      </c>
      <c r="I388" s="49" t="s">
        <v>52</v>
      </c>
      <c r="J388" s="47" t="s">
        <v>1836</v>
      </c>
      <c r="K388" s="66">
        <v>113.07</v>
      </c>
      <c r="L388" s="66">
        <v>36.392778</v>
      </c>
      <c r="M388" s="49" t="s">
        <v>1833</v>
      </c>
      <c r="N388" s="47" t="s">
        <v>52</v>
      </c>
      <c r="O388" s="49" t="s">
        <v>1256</v>
      </c>
      <c r="P388" s="45">
        <v>1</v>
      </c>
      <c r="Q388" s="49" t="s">
        <v>516</v>
      </c>
      <c r="R388" s="45" t="s">
        <v>1837</v>
      </c>
      <c r="S388" s="49" t="s">
        <v>516</v>
      </c>
      <c r="T388" s="49" t="s">
        <v>128</v>
      </c>
      <c r="U388" s="45">
        <v>27</v>
      </c>
      <c r="V388" s="49" t="s">
        <v>170</v>
      </c>
      <c r="W388" s="74">
        <v>7.5</v>
      </c>
      <c r="X388" s="74">
        <v>0</v>
      </c>
      <c r="Y388" s="74">
        <v>0</v>
      </c>
      <c r="Z388" s="74">
        <v>0</v>
      </c>
      <c r="AA388" s="79" t="s">
        <v>1838</v>
      </c>
      <c r="AB388" s="74"/>
      <c r="AC388" s="74">
        <f t="shared" ref="AC388:AF391" si="309">W388*1.2</f>
        <v>9</v>
      </c>
      <c r="AD388" s="74">
        <f t="shared" si="309"/>
        <v>0</v>
      </c>
      <c r="AE388" s="74">
        <f t="shared" si="309"/>
        <v>0</v>
      </c>
      <c r="AF388" s="74">
        <f t="shared" si="309"/>
        <v>0</v>
      </c>
      <c r="AG388" s="79" t="s">
        <v>1839</v>
      </c>
      <c r="AH388" s="74"/>
      <c r="AI388" s="74">
        <f t="shared" si="308"/>
        <v>9</v>
      </c>
      <c r="AJ388" s="74">
        <f t="shared" si="308"/>
        <v>0</v>
      </c>
      <c r="AK388" s="74">
        <f t="shared" si="308"/>
        <v>0</v>
      </c>
      <c r="AL388" s="74">
        <f t="shared" si="308"/>
        <v>0</v>
      </c>
      <c r="AM388" s="79" t="s">
        <v>1840</v>
      </c>
      <c r="AN388" s="74"/>
      <c r="AO388" s="74">
        <f t="shared" si="303"/>
        <v>9</v>
      </c>
      <c r="AP388" s="74">
        <f t="shared" si="303"/>
        <v>0</v>
      </c>
      <c r="AQ388" s="74">
        <f t="shared" si="303"/>
        <v>0</v>
      </c>
    </row>
    <row r="389" s="21" customFormat="1" ht="71" customHeight="1" spans="1:43">
      <c r="A389" s="45">
        <v>313</v>
      </c>
      <c r="B389" s="45">
        <v>2018</v>
      </c>
      <c r="C389" s="97" t="s">
        <v>1841</v>
      </c>
      <c r="D389" s="47" t="s">
        <v>1600</v>
      </c>
      <c r="E389" s="48">
        <v>140481</v>
      </c>
      <c r="F389" s="46" t="s">
        <v>1842</v>
      </c>
      <c r="G389" s="47" t="s">
        <v>120</v>
      </c>
      <c r="H389" s="47" t="s">
        <v>198</v>
      </c>
      <c r="I389" s="49" t="s">
        <v>52</v>
      </c>
      <c r="J389" s="47" t="s">
        <v>1843</v>
      </c>
      <c r="K389" s="66">
        <v>113.393333</v>
      </c>
      <c r="L389" s="66">
        <v>36.408333</v>
      </c>
      <c r="M389" s="49" t="s">
        <v>1498</v>
      </c>
      <c r="N389" s="47" t="s">
        <v>52</v>
      </c>
      <c r="O389" s="49" t="s">
        <v>1823</v>
      </c>
      <c r="P389" s="45">
        <v>340</v>
      </c>
      <c r="Q389" s="49" t="s">
        <v>541</v>
      </c>
      <c r="R389" s="45" t="s">
        <v>1844</v>
      </c>
      <c r="S389" s="49" t="s">
        <v>541</v>
      </c>
      <c r="T389" s="49" t="s">
        <v>128</v>
      </c>
      <c r="U389" s="45">
        <v>15</v>
      </c>
      <c r="V389" s="49" t="s">
        <v>130</v>
      </c>
      <c r="W389" s="74">
        <v>234.78</v>
      </c>
      <c r="X389" s="74">
        <v>589.33</v>
      </c>
      <c r="Y389" s="74">
        <v>77.22</v>
      </c>
      <c r="Z389" s="74">
        <v>0</v>
      </c>
      <c r="AA389" s="79" t="s">
        <v>207</v>
      </c>
      <c r="AB389" s="74"/>
      <c r="AC389" s="74">
        <f t="shared" si="309"/>
        <v>281.736</v>
      </c>
      <c r="AD389" s="74">
        <f t="shared" si="309"/>
        <v>707.196</v>
      </c>
      <c r="AE389" s="74">
        <f t="shared" si="309"/>
        <v>92.664</v>
      </c>
      <c r="AF389" s="74">
        <f t="shared" si="309"/>
        <v>0</v>
      </c>
      <c r="AG389" s="79" t="s">
        <v>208</v>
      </c>
      <c r="AH389" s="74"/>
      <c r="AI389" s="74">
        <f t="shared" si="308"/>
        <v>281.736</v>
      </c>
      <c r="AJ389" s="74">
        <f t="shared" si="308"/>
        <v>707.196</v>
      </c>
      <c r="AK389" s="74">
        <f t="shared" si="308"/>
        <v>92.664</v>
      </c>
      <c r="AL389" s="74">
        <f t="shared" si="308"/>
        <v>0</v>
      </c>
      <c r="AM389" s="79" t="s">
        <v>209</v>
      </c>
      <c r="AN389" s="74"/>
      <c r="AO389" s="74">
        <f t="shared" si="303"/>
        <v>281.736</v>
      </c>
      <c r="AP389" s="74">
        <f t="shared" si="303"/>
        <v>707.196</v>
      </c>
      <c r="AQ389" s="74">
        <f t="shared" si="303"/>
        <v>92.664</v>
      </c>
    </row>
    <row r="390" s="21" customFormat="1" ht="70" customHeight="1" spans="1:43">
      <c r="A390" s="45">
        <v>314</v>
      </c>
      <c r="B390" s="45">
        <v>2018</v>
      </c>
      <c r="C390" s="97" t="s">
        <v>1845</v>
      </c>
      <c r="D390" s="47" t="s">
        <v>1600</v>
      </c>
      <c r="E390" s="48">
        <v>140481</v>
      </c>
      <c r="F390" s="46" t="s">
        <v>1846</v>
      </c>
      <c r="G390" s="47" t="s">
        <v>120</v>
      </c>
      <c r="H390" s="47" t="s">
        <v>198</v>
      </c>
      <c r="I390" s="49" t="s">
        <v>52</v>
      </c>
      <c r="J390" s="47" t="s">
        <v>1847</v>
      </c>
      <c r="K390" s="66">
        <v>113.120833</v>
      </c>
      <c r="L390" s="66">
        <v>36.403333</v>
      </c>
      <c r="M390" s="49" t="s">
        <v>1498</v>
      </c>
      <c r="N390" s="47" t="s">
        <v>52</v>
      </c>
      <c r="O390" s="49" t="s">
        <v>1823</v>
      </c>
      <c r="P390" s="45">
        <v>652</v>
      </c>
      <c r="Q390" s="49" t="s">
        <v>541</v>
      </c>
      <c r="R390" s="45">
        <v>6000</v>
      </c>
      <c r="S390" s="49" t="s">
        <v>541</v>
      </c>
      <c r="T390" s="49" t="s">
        <v>128</v>
      </c>
      <c r="U390" s="45">
        <v>31</v>
      </c>
      <c r="V390" s="49" t="s">
        <v>130</v>
      </c>
      <c r="W390" s="74">
        <v>234.78</v>
      </c>
      <c r="X390" s="74">
        <v>589.33</v>
      </c>
      <c r="Y390" s="74">
        <v>77.22</v>
      </c>
      <c r="Z390" s="74">
        <v>0</v>
      </c>
      <c r="AA390" s="79" t="s">
        <v>207</v>
      </c>
      <c r="AB390" s="74"/>
      <c r="AC390" s="74">
        <f t="shared" si="309"/>
        <v>281.736</v>
      </c>
      <c r="AD390" s="74">
        <f t="shared" si="309"/>
        <v>707.196</v>
      </c>
      <c r="AE390" s="74">
        <f t="shared" si="309"/>
        <v>92.664</v>
      </c>
      <c r="AF390" s="74">
        <f t="shared" si="309"/>
        <v>0</v>
      </c>
      <c r="AG390" s="79" t="s">
        <v>208</v>
      </c>
      <c r="AH390" s="74"/>
      <c r="AI390" s="74">
        <f t="shared" si="308"/>
        <v>281.736</v>
      </c>
      <c r="AJ390" s="74">
        <f t="shared" si="308"/>
        <v>707.196</v>
      </c>
      <c r="AK390" s="74">
        <f t="shared" si="308"/>
        <v>92.664</v>
      </c>
      <c r="AL390" s="74">
        <f t="shared" si="308"/>
        <v>0</v>
      </c>
      <c r="AM390" s="79" t="s">
        <v>209</v>
      </c>
      <c r="AN390" s="74"/>
      <c r="AO390" s="74">
        <f t="shared" si="303"/>
        <v>281.736</v>
      </c>
      <c r="AP390" s="74">
        <f t="shared" si="303"/>
        <v>707.196</v>
      </c>
      <c r="AQ390" s="74">
        <f t="shared" si="303"/>
        <v>92.664</v>
      </c>
    </row>
    <row r="391" s="21" customFormat="1" ht="79" customHeight="1" spans="1:43">
      <c r="A391" s="45">
        <v>315</v>
      </c>
      <c r="B391" s="45">
        <v>2018</v>
      </c>
      <c r="C391" s="97" t="s">
        <v>1848</v>
      </c>
      <c r="D391" s="47" t="s">
        <v>1600</v>
      </c>
      <c r="E391" s="48">
        <v>140481</v>
      </c>
      <c r="F391" s="46" t="s">
        <v>1849</v>
      </c>
      <c r="G391" s="47" t="s">
        <v>120</v>
      </c>
      <c r="H391" s="47" t="s">
        <v>198</v>
      </c>
      <c r="I391" s="49" t="s">
        <v>52</v>
      </c>
      <c r="J391" s="47" t="s">
        <v>1850</v>
      </c>
      <c r="K391" s="66">
        <v>113.428056</v>
      </c>
      <c r="L391" s="66">
        <v>36.232222</v>
      </c>
      <c r="M391" s="49" t="s">
        <v>1498</v>
      </c>
      <c r="N391" s="47" t="s">
        <v>52</v>
      </c>
      <c r="O391" s="49" t="s">
        <v>1823</v>
      </c>
      <c r="P391" s="45">
        <v>580</v>
      </c>
      <c r="Q391" s="49" t="s">
        <v>541</v>
      </c>
      <c r="R391" s="45">
        <v>6000</v>
      </c>
      <c r="S391" s="49" t="s">
        <v>541</v>
      </c>
      <c r="T391" s="49" t="s">
        <v>128</v>
      </c>
      <c r="U391" s="45">
        <v>27</v>
      </c>
      <c r="V391" s="49" t="s">
        <v>130</v>
      </c>
      <c r="W391" s="74">
        <v>84.85</v>
      </c>
      <c r="X391" s="74">
        <v>104.55</v>
      </c>
      <c r="Y391" s="74">
        <v>8.48</v>
      </c>
      <c r="Z391" s="74">
        <v>0</v>
      </c>
      <c r="AA391" s="79" t="s">
        <v>207</v>
      </c>
      <c r="AB391" s="74"/>
      <c r="AC391" s="74">
        <f t="shared" si="309"/>
        <v>101.82</v>
      </c>
      <c r="AD391" s="74">
        <f t="shared" si="309"/>
        <v>125.46</v>
      </c>
      <c r="AE391" s="74">
        <f t="shared" si="309"/>
        <v>10.176</v>
      </c>
      <c r="AF391" s="74">
        <f t="shared" si="309"/>
        <v>0</v>
      </c>
      <c r="AG391" s="79" t="s">
        <v>208</v>
      </c>
      <c r="AH391" s="74"/>
      <c r="AI391" s="74">
        <f t="shared" si="308"/>
        <v>101.82</v>
      </c>
      <c r="AJ391" s="74">
        <f t="shared" si="308"/>
        <v>125.46</v>
      </c>
      <c r="AK391" s="74">
        <f t="shared" si="308"/>
        <v>10.176</v>
      </c>
      <c r="AL391" s="74">
        <f t="shared" si="308"/>
        <v>0</v>
      </c>
      <c r="AM391" s="79" t="s">
        <v>209</v>
      </c>
      <c r="AN391" s="74"/>
      <c r="AO391" s="74">
        <f t="shared" si="303"/>
        <v>101.82</v>
      </c>
      <c r="AP391" s="74">
        <f t="shared" si="303"/>
        <v>125.46</v>
      </c>
      <c r="AQ391" s="74">
        <f t="shared" si="303"/>
        <v>10.176</v>
      </c>
    </row>
    <row r="392" s="21" customFormat="1" ht="72" customHeight="1" spans="1:43">
      <c r="A392" s="45">
        <v>316</v>
      </c>
      <c r="B392" s="45">
        <v>2018</v>
      </c>
      <c r="C392" s="97" t="s">
        <v>1851</v>
      </c>
      <c r="D392" s="47" t="s">
        <v>1600</v>
      </c>
      <c r="E392" s="48">
        <v>140481</v>
      </c>
      <c r="F392" s="46" t="s">
        <v>1852</v>
      </c>
      <c r="G392" s="47" t="s">
        <v>120</v>
      </c>
      <c r="H392" s="47" t="s">
        <v>47</v>
      </c>
      <c r="I392" s="49" t="s">
        <v>52</v>
      </c>
      <c r="J392" s="47" t="s">
        <v>1853</v>
      </c>
      <c r="K392" s="66">
        <v>113.417222</v>
      </c>
      <c r="L392" s="66">
        <v>36.498611</v>
      </c>
      <c r="M392" s="49" t="s">
        <v>1833</v>
      </c>
      <c r="N392" s="47" t="s">
        <v>52</v>
      </c>
      <c r="O392" s="49" t="s">
        <v>1834</v>
      </c>
      <c r="P392" s="45">
        <v>50</v>
      </c>
      <c r="Q392" s="49" t="s">
        <v>541</v>
      </c>
      <c r="R392" s="45">
        <v>6000</v>
      </c>
      <c r="S392" s="49" t="s">
        <v>206</v>
      </c>
      <c r="T392" s="49" t="s">
        <v>128</v>
      </c>
      <c r="U392" s="45">
        <v>2</v>
      </c>
      <c r="V392" s="49" t="s">
        <v>170</v>
      </c>
      <c r="W392" s="74">
        <v>0</v>
      </c>
      <c r="X392" s="74">
        <v>0</v>
      </c>
      <c r="Y392" s="74">
        <v>0</v>
      </c>
      <c r="Z392" s="74">
        <v>0</v>
      </c>
      <c r="AA392" s="79" t="s">
        <v>215</v>
      </c>
      <c r="AB392" s="74"/>
      <c r="AC392" s="74">
        <f>W392</f>
        <v>0</v>
      </c>
      <c r="AD392" s="74">
        <f t="shared" ref="AD392:AF392" si="310">X392</f>
        <v>0</v>
      </c>
      <c r="AE392" s="74">
        <f t="shared" si="310"/>
        <v>0</v>
      </c>
      <c r="AF392" s="74">
        <f t="shared" si="310"/>
        <v>0</v>
      </c>
      <c r="AG392" s="79" t="s">
        <v>216</v>
      </c>
      <c r="AH392" s="74"/>
      <c r="AI392" s="74">
        <f t="shared" si="308"/>
        <v>0</v>
      </c>
      <c r="AJ392" s="74">
        <f t="shared" si="308"/>
        <v>0</v>
      </c>
      <c r="AK392" s="74">
        <f t="shared" si="308"/>
        <v>0</v>
      </c>
      <c r="AL392" s="74">
        <f t="shared" si="308"/>
        <v>0</v>
      </c>
      <c r="AM392" s="79" t="s">
        <v>217</v>
      </c>
      <c r="AN392" s="74"/>
      <c r="AO392" s="74">
        <f t="shared" si="303"/>
        <v>0</v>
      </c>
      <c r="AP392" s="74">
        <f t="shared" si="303"/>
        <v>0</v>
      </c>
      <c r="AQ392" s="74">
        <f t="shared" si="303"/>
        <v>0</v>
      </c>
    </row>
    <row r="393" s="21" customFormat="1" ht="71" customHeight="1" spans="1:43">
      <c r="A393" s="45">
        <v>317</v>
      </c>
      <c r="B393" s="45">
        <v>2018</v>
      </c>
      <c r="C393" s="97" t="s">
        <v>1854</v>
      </c>
      <c r="D393" s="47" t="s">
        <v>1600</v>
      </c>
      <c r="E393" s="48">
        <v>140481</v>
      </c>
      <c r="F393" s="46" t="s">
        <v>1855</v>
      </c>
      <c r="G393" s="47" t="s">
        <v>120</v>
      </c>
      <c r="H393" s="47" t="s">
        <v>198</v>
      </c>
      <c r="I393" s="49" t="s">
        <v>52</v>
      </c>
      <c r="J393" s="47" t="s">
        <v>1856</v>
      </c>
      <c r="K393" s="66">
        <v>113.199444</v>
      </c>
      <c r="L393" s="66">
        <v>36.222222</v>
      </c>
      <c r="M393" s="49" t="s">
        <v>1498</v>
      </c>
      <c r="N393" s="47" t="s">
        <v>52</v>
      </c>
      <c r="O393" s="49" t="s">
        <v>1823</v>
      </c>
      <c r="P393" s="45">
        <v>50</v>
      </c>
      <c r="Q393" s="49" t="s">
        <v>541</v>
      </c>
      <c r="R393" s="45">
        <v>6000</v>
      </c>
      <c r="S393" s="49" t="s">
        <v>541</v>
      </c>
      <c r="T393" s="49" t="s">
        <v>128</v>
      </c>
      <c r="U393" s="45">
        <v>0</v>
      </c>
      <c r="V393" s="49" t="s">
        <v>130</v>
      </c>
      <c r="W393" s="74">
        <v>0</v>
      </c>
      <c r="X393" s="74">
        <v>0</v>
      </c>
      <c r="Y393" s="74">
        <v>0</v>
      </c>
      <c r="Z393" s="74">
        <v>0</v>
      </c>
      <c r="AA393" s="79" t="s">
        <v>207</v>
      </c>
      <c r="AB393" s="74"/>
      <c r="AC393" s="74">
        <f t="shared" ref="AC393:AF398" si="311">W393*1.2</f>
        <v>0</v>
      </c>
      <c r="AD393" s="74">
        <f t="shared" si="311"/>
        <v>0</v>
      </c>
      <c r="AE393" s="74">
        <f t="shared" si="311"/>
        <v>0</v>
      </c>
      <c r="AF393" s="74">
        <f t="shared" si="311"/>
        <v>0</v>
      </c>
      <c r="AG393" s="79" t="s">
        <v>208</v>
      </c>
      <c r="AH393" s="74"/>
      <c r="AI393" s="74">
        <f t="shared" si="308"/>
        <v>0</v>
      </c>
      <c r="AJ393" s="74">
        <f t="shared" si="308"/>
        <v>0</v>
      </c>
      <c r="AK393" s="74">
        <f t="shared" si="308"/>
        <v>0</v>
      </c>
      <c r="AL393" s="74">
        <f t="shared" si="308"/>
        <v>0</v>
      </c>
      <c r="AM393" s="79" t="s">
        <v>209</v>
      </c>
      <c r="AN393" s="74"/>
      <c r="AO393" s="74">
        <f t="shared" si="303"/>
        <v>0</v>
      </c>
      <c r="AP393" s="74">
        <f t="shared" si="303"/>
        <v>0</v>
      </c>
      <c r="AQ393" s="74">
        <f t="shared" si="303"/>
        <v>0</v>
      </c>
    </row>
    <row r="394" s="21" customFormat="1" ht="70" customHeight="1" spans="1:43">
      <c r="A394" s="45">
        <v>318</v>
      </c>
      <c r="B394" s="45">
        <v>2018</v>
      </c>
      <c r="C394" s="97" t="s">
        <v>1857</v>
      </c>
      <c r="D394" s="47" t="s">
        <v>1600</v>
      </c>
      <c r="E394" s="48">
        <v>140481</v>
      </c>
      <c r="F394" s="46" t="s">
        <v>1858</v>
      </c>
      <c r="G394" s="47" t="s">
        <v>120</v>
      </c>
      <c r="H394" s="47" t="s">
        <v>198</v>
      </c>
      <c r="I394" s="49" t="s">
        <v>52</v>
      </c>
      <c r="J394" s="47" t="s">
        <v>1859</v>
      </c>
      <c r="K394" s="66">
        <v>113.537778</v>
      </c>
      <c r="L394" s="66">
        <v>36.597778</v>
      </c>
      <c r="M394" s="49" t="s">
        <v>1498</v>
      </c>
      <c r="N394" s="47" t="s">
        <v>52</v>
      </c>
      <c r="O394" s="49" t="s">
        <v>1823</v>
      </c>
      <c r="P394" s="45">
        <v>700</v>
      </c>
      <c r="Q394" s="49" t="s">
        <v>541</v>
      </c>
      <c r="R394" s="45">
        <v>6000</v>
      </c>
      <c r="S394" s="49" t="s">
        <v>541</v>
      </c>
      <c r="T394" s="49" t="s">
        <v>128</v>
      </c>
      <c r="U394" s="45">
        <v>80</v>
      </c>
      <c r="V394" s="49" t="s">
        <v>130</v>
      </c>
      <c r="W394" s="74">
        <v>79.09</v>
      </c>
      <c r="X394" s="74">
        <v>8.48</v>
      </c>
      <c r="Y394" s="74">
        <v>0</v>
      </c>
      <c r="Z394" s="74">
        <v>0</v>
      </c>
      <c r="AA394" s="79" t="s">
        <v>207</v>
      </c>
      <c r="AB394" s="74"/>
      <c r="AC394" s="74">
        <f t="shared" si="311"/>
        <v>94.908</v>
      </c>
      <c r="AD394" s="74">
        <f t="shared" si="311"/>
        <v>10.176</v>
      </c>
      <c r="AE394" s="74">
        <f t="shared" si="311"/>
        <v>0</v>
      </c>
      <c r="AF394" s="74">
        <f t="shared" si="311"/>
        <v>0</v>
      </c>
      <c r="AG394" s="79" t="s">
        <v>208</v>
      </c>
      <c r="AH394" s="74"/>
      <c r="AI394" s="74">
        <f t="shared" si="308"/>
        <v>94.908</v>
      </c>
      <c r="AJ394" s="74">
        <f t="shared" si="308"/>
        <v>10.176</v>
      </c>
      <c r="AK394" s="74">
        <f t="shared" si="308"/>
        <v>0</v>
      </c>
      <c r="AL394" s="74">
        <f t="shared" si="308"/>
        <v>0</v>
      </c>
      <c r="AM394" s="79" t="s">
        <v>209</v>
      </c>
      <c r="AN394" s="74"/>
      <c r="AO394" s="74">
        <f t="shared" si="303"/>
        <v>94.908</v>
      </c>
      <c r="AP394" s="74">
        <f t="shared" si="303"/>
        <v>10.176</v>
      </c>
      <c r="AQ394" s="74">
        <f t="shared" si="303"/>
        <v>0</v>
      </c>
    </row>
    <row r="395" s="21" customFormat="1" ht="69" customHeight="1" spans="1:43">
      <c r="A395" s="45">
        <v>319</v>
      </c>
      <c r="B395" s="45">
        <v>2018</v>
      </c>
      <c r="C395" s="97" t="s">
        <v>1860</v>
      </c>
      <c r="D395" s="47" t="s">
        <v>1600</v>
      </c>
      <c r="E395" s="48">
        <v>140481</v>
      </c>
      <c r="F395" s="46" t="s">
        <v>1861</v>
      </c>
      <c r="G395" s="47" t="s">
        <v>120</v>
      </c>
      <c r="H395" s="47" t="s">
        <v>198</v>
      </c>
      <c r="I395" s="49" t="s">
        <v>52</v>
      </c>
      <c r="J395" s="47" t="s">
        <v>1862</v>
      </c>
      <c r="K395" s="66">
        <v>113.428056</v>
      </c>
      <c r="L395" s="66">
        <v>36.491944</v>
      </c>
      <c r="M395" s="49" t="s">
        <v>1498</v>
      </c>
      <c r="N395" s="47" t="s">
        <v>52</v>
      </c>
      <c r="O395" s="49" t="s">
        <v>1823</v>
      </c>
      <c r="P395" s="45">
        <v>514</v>
      </c>
      <c r="Q395" s="49" t="s">
        <v>541</v>
      </c>
      <c r="R395" s="45">
        <v>3000</v>
      </c>
      <c r="S395" s="49" t="s">
        <v>541</v>
      </c>
      <c r="T395" s="49" t="s">
        <v>128</v>
      </c>
      <c r="U395" s="45">
        <v>30</v>
      </c>
      <c r="V395" s="49" t="s">
        <v>130</v>
      </c>
      <c r="W395" s="74">
        <v>3.33</v>
      </c>
      <c r="X395" s="74">
        <v>16.97</v>
      </c>
      <c r="Y395" s="74">
        <v>0</v>
      </c>
      <c r="Z395" s="74">
        <v>0</v>
      </c>
      <c r="AA395" s="79" t="s">
        <v>207</v>
      </c>
      <c r="AB395" s="74"/>
      <c r="AC395" s="74">
        <f t="shared" si="311"/>
        <v>3.996</v>
      </c>
      <c r="AD395" s="74">
        <f t="shared" si="311"/>
        <v>20.364</v>
      </c>
      <c r="AE395" s="74">
        <f t="shared" si="311"/>
        <v>0</v>
      </c>
      <c r="AF395" s="74">
        <f t="shared" si="311"/>
        <v>0</v>
      </c>
      <c r="AG395" s="79" t="s">
        <v>208</v>
      </c>
      <c r="AH395" s="74"/>
      <c r="AI395" s="74">
        <f t="shared" si="308"/>
        <v>3.996</v>
      </c>
      <c r="AJ395" s="74">
        <f t="shared" si="308"/>
        <v>20.364</v>
      </c>
      <c r="AK395" s="74">
        <f t="shared" si="308"/>
        <v>0</v>
      </c>
      <c r="AL395" s="74">
        <f t="shared" si="308"/>
        <v>0</v>
      </c>
      <c r="AM395" s="79" t="s">
        <v>209</v>
      </c>
      <c r="AN395" s="74"/>
      <c r="AO395" s="74">
        <f t="shared" si="303"/>
        <v>3.996</v>
      </c>
      <c r="AP395" s="74">
        <f t="shared" si="303"/>
        <v>20.364</v>
      </c>
      <c r="AQ395" s="74">
        <f t="shared" si="303"/>
        <v>0</v>
      </c>
    </row>
    <row r="396" s="21" customFormat="1" ht="60" customHeight="1" spans="1:43">
      <c r="A396" s="45">
        <v>320</v>
      </c>
      <c r="B396" s="45">
        <v>2018</v>
      </c>
      <c r="C396" s="97" t="s">
        <v>1863</v>
      </c>
      <c r="D396" s="47" t="s">
        <v>1600</v>
      </c>
      <c r="E396" s="48">
        <v>140481</v>
      </c>
      <c r="F396" s="46" t="s">
        <v>1864</v>
      </c>
      <c r="G396" s="47" t="s">
        <v>120</v>
      </c>
      <c r="H396" s="47" t="s">
        <v>198</v>
      </c>
      <c r="I396" s="49" t="s">
        <v>52</v>
      </c>
      <c r="J396" s="47" t="s">
        <v>1865</v>
      </c>
      <c r="K396" s="66">
        <v>113.193611</v>
      </c>
      <c r="L396" s="66">
        <v>36.151667</v>
      </c>
      <c r="M396" s="49" t="s">
        <v>1498</v>
      </c>
      <c r="N396" s="47" t="s">
        <v>52</v>
      </c>
      <c r="O396" s="49" t="s">
        <v>1823</v>
      </c>
      <c r="P396" s="45">
        <v>275</v>
      </c>
      <c r="Q396" s="49" t="s">
        <v>541</v>
      </c>
      <c r="R396" s="45">
        <v>7000</v>
      </c>
      <c r="S396" s="49" t="s">
        <v>541</v>
      </c>
      <c r="T396" s="49" t="s">
        <v>128</v>
      </c>
      <c r="U396" s="45">
        <v>17</v>
      </c>
      <c r="V396" s="49" t="s">
        <v>130</v>
      </c>
      <c r="W396" s="74">
        <v>75.45</v>
      </c>
      <c r="X396" s="74">
        <v>37.27</v>
      </c>
      <c r="Y396" s="74">
        <v>0</v>
      </c>
      <c r="Z396" s="74">
        <v>0</v>
      </c>
      <c r="AA396" s="79" t="s">
        <v>207</v>
      </c>
      <c r="AB396" s="74"/>
      <c r="AC396" s="74">
        <f t="shared" si="311"/>
        <v>90.54</v>
      </c>
      <c r="AD396" s="74">
        <f t="shared" si="311"/>
        <v>44.724</v>
      </c>
      <c r="AE396" s="74">
        <f t="shared" si="311"/>
        <v>0</v>
      </c>
      <c r="AF396" s="74">
        <f t="shared" si="311"/>
        <v>0</v>
      </c>
      <c r="AG396" s="79" t="s">
        <v>208</v>
      </c>
      <c r="AH396" s="74"/>
      <c r="AI396" s="74">
        <f t="shared" si="308"/>
        <v>90.54</v>
      </c>
      <c r="AJ396" s="74">
        <f t="shared" si="308"/>
        <v>44.724</v>
      </c>
      <c r="AK396" s="74">
        <f t="shared" si="308"/>
        <v>0</v>
      </c>
      <c r="AL396" s="74">
        <f t="shared" si="308"/>
        <v>0</v>
      </c>
      <c r="AM396" s="79" t="s">
        <v>209</v>
      </c>
      <c r="AN396" s="74"/>
      <c r="AO396" s="74">
        <f t="shared" si="303"/>
        <v>90.54</v>
      </c>
      <c r="AP396" s="74">
        <f t="shared" si="303"/>
        <v>44.724</v>
      </c>
      <c r="AQ396" s="74">
        <f t="shared" si="303"/>
        <v>0</v>
      </c>
    </row>
    <row r="397" s="21" customFormat="1" ht="64" customHeight="1" spans="1:43">
      <c r="A397" s="45">
        <v>321</v>
      </c>
      <c r="B397" s="45">
        <v>2018</v>
      </c>
      <c r="C397" s="97" t="s">
        <v>1866</v>
      </c>
      <c r="D397" s="47" t="s">
        <v>1600</v>
      </c>
      <c r="E397" s="48">
        <v>140481</v>
      </c>
      <c r="F397" s="46" t="s">
        <v>1867</v>
      </c>
      <c r="G397" s="47" t="s">
        <v>120</v>
      </c>
      <c r="H397" s="47" t="s">
        <v>198</v>
      </c>
      <c r="I397" s="49" t="s">
        <v>52</v>
      </c>
      <c r="J397" s="47" t="s">
        <v>1868</v>
      </c>
      <c r="K397" s="66">
        <v>113.247778</v>
      </c>
      <c r="L397" s="66">
        <v>36.364722</v>
      </c>
      <c r="M397" s="49" t="s">
        <v>1498</v>
      </c>
      <c r="N397" s="47" t="s">
        <v>52</v>
      </c>
      <c r="O397" s="49" t="s">
        <v>1823</v>
      </c>
      <c r="P397" s="45">
        <v>2000</v>
      </c>
      <c r="Q397" s="49" t="s">
        <v>541</v>
      </c>
      <c r="R397" s="45">
        <v>6000</v>
      </c>
      <c r="S397" s="49" t="s">
        <v>541</v>
      </c>
      <c r="T397" s="49" t="s">
        <v>128</v>
      </c>
      <c r="U397" s="45">
        <v>80</v>
      </c>
      <c r="V397" s="49" t="s">
        <v>130</v>
      </c>
      <c r="W397" s="74">
        <v>64.67</v>
      </c>
      <c r="X397" s="74">
        <v>35.45</v>
      </c>
      <c r="Y397" s="74">
        <v>0</v>
      </c>
      <c r="Z397" s="74">
        <v>0</v>
      </c>
      <c r="AA397" s="79" t="s">
        <v>207</v>
      </c>
      <c r="AB397" s="74"/>
      <c r="AC397" s="74">
        <f t="shared" si="311"/>
        <v>77.604</v>
      </c>
      <c r="AD397" s="74">
        <f t="shared" si="311"/>
        <v>42.54</v>
      </c>
      <c r="AE397" s="74">
        <f t="shared" si="311"/>
        <v>0</v>
      </c>
      <c r="AF397" s="74">
        <f t="shared" si="311"/>
        <v>0</v>
      </c>
      <c r="AG397" s="79" t="s">
        <v>208</v>
      </c>
      <c r="AH397" s="74"/>
      <c r="AI397" s="74">
        <f t="shared" si="308"/>
        <v>77.604</v>
      </c>
      <c r="AJ397" s="74">
        <f t="shared" si="308"/>
        <v>42.54</v>
      </c>
      <c r="AK397" s="74">
        <f t="shared" si="308"/>
        <v>0</v>
      </c>
      <c r="AL397" s="74">
        <f t="shared" si="308"/>
        <v>0</v>
      </c>
      <c r="AM397" s="79" t="s">
        <v>209</v>
      </c>
      <c r="AN397" s="74"/>
      <c r="AO397" s="74">
        <f t="shared" si="303"/>
        <v>77.604</v>
      </c>
      <c r="AP397" s="74">
        <f t="shared" si="303"/>
        <v>42.54</v>
      </c>
      <c r="AQ397" s="74">
        <f t="shared" si="303"/>
        <v>0</v>
      </c>
    </row>
    <row r="398" s="21" customFormat="1" ht="60" customHeight="1" spans="1:43">
      <c r="A398" s="45">
        <v>322</v>
      </c>
      <c r="B398" s="45">
        <v>2018</v>
      </c>
      <c r="C398" s="97" t="s">
        <v>1869</v>
      </c>
      <c r="D398" s="47" t="s">
        <v>1600</v>
      </c>
      <c r="E398" s="48">
        <v>140481</v>
      </c>
      <c r="F398" s="46" t="s">
        <v>1753</v>
      </c>
      <c r="G398" s="47" t="s">
        <v>120</v>
      </c>
      <c r="H398" s="47" t="s">
        <v>121</v>
      </c>
      <c r="I398" s="49" t="s">
        <v>48</v>
      </c>
      <c r="J398" s="47" t="s">
        <v>1870</v>
      </c>
      <c r="K398" s="66">
        <v>113.162222</v>
      </c>
      <c r="L398" s="66">
        <v>36.398889</v>
      </c>
      <c r="M398" s="49" t="s">
        <v>1871</v>
      </c>
      <c r="N398" s="47" t="s">
        <v>52</v>
      </c>
      <c r="O398" s="49" t="s">
        <v>121</v>
      </c>
      <c r="P398" s="45">
        <v>130</v>
      </c>
      <c r="Q398" s="49" t="s">
        <v>206</v>
      </c>
      <c r="R398" s="45">
        <v>186</v>
      </c>
      <c r="S398" s="49" t="s">
        <v>206</v>
      </c>
      <c r="T398" s="49" t="s">
        <v>128</v>
      </c>
      <c r="U398" s="45">
        <v>3160</v>
      </c>
      <c r="V398" s="49" t="s">
        <v>130</v>
      </c>
      <c r="W398" s="74">
        <v>2036.48</v>
      </c>
      <c r="X398" s="74">
        <v>618.55</v>
      </c>
      <c r="Y398" s="74">
        <v>3846.82</v>
      </c>
      <c r="Z398" s="74">
        <v>0</v>
      </c>
      <c r="AA398" s="79" t="s">
        <v>1020</v>
      </c>
      <c r="AB398" s="74"/>
      <c r="AC398" s="74">
        <f>W398*1.2</f>
        <v>2443.776</v>
      </c>
      <c r="AD398" s="74">
        <f t="shared" si="311"/>
        <v>742.26</v>
      </c>
      <c r="AE398" s="74">
        <f t="shared" si="311"/>
        <v>4616.184</v>
      </c>
      <c r="AF398" s="74">
        <f t="shared" si="311"/>
        <v>0</v>
      </c>
      <c r="AG398" s="79" t="s">
        <v>1021</v>
      </c>
      <c r="AH398" s="74"/>
      <c r="AI398" s="74">
        <f t="shared" si="308"/>
        <v>2443.776</v>
      </c>
      <c r="AJ398" s="74">
        <f t="shared" si="308"/>
        <v>742.26</v>
      </c>
      <c r="AK398" s="74">
        <f t="shared" si="308"/>
        <v>4616.184</v>
      </c>
      <c r="AL398" s="74">
        <f t="shared" si="308"/>
        <v>0</v>
      </c>
      <c r="AM398" s="79" t="s">
        <v>1022</v>
      </c>
      <c r="AN398" s="74"/>
      <c r="AO398" s="74">
        <f>AI398</f>
        <v>2443.776</v>
      </c>
      <c r="AP398" s="74">
        <f t="shared" si="303"/>
        <v>742.26</v>
      </c>
      <c r="AQ398" s="74">
        <f t="shared" si="303"/>
        <v>4616.184</v>
      </c>
    </row>
    <row r="399" s="21" customFormat="1" ht="74" customHeight="1" spans="1:43">
      <c r="A399" s="45">
        <v>323</v>
      </c>
      <c r="B399" s="45">
        <v>2018</v>
      </c>
      <c r="C399" s="97" t="s">
        <v>1872</v>
      </c>
      <c r="D399" s="47" t="s">
        <v>1600</v>
      </c>
      <c r="E399" s="48">
        <v>140481</v>
      </c>
      <c r="F399" s="46" t="s">
        <v>1611</v>
      </c>
      <c r="G399" s="47" t="s">
        <v>120</v>
      </c>
      <c r="H399" s="47" t="s">
        <v>121</v>
      </c>
      <c r="I399" s="49" t="s">
        <v>52</v>
      </c>
      <c r="J399" s="47" t="s">
        <v>1873</v>
      </c>
      <c r="K399" s="66">
        <v>112.993333</v>
      </c>
      <c r="L399" s="66">
        <v>36.233333</v>
      </c>
      <c r="M399" s="49" t="s">
        <v>1874</v>
      </c>
      <c r="N399" s="47" t="s">
        <v>52</v>
      </c>
      <c r="O399" s="49" t="s">
        <v>1875</v>
      </c>
      <c r="P399" s="45">
        <v>40</v>
      </c>
      <c r="Q399" s="49" t="s">
        <v>206</v>
      </c>
      <c r="R399" s="45">
        <v>60</v>
      </c>
      <c r="S399" s="49" t="s">
        <v>206</v>
      </c>
      <c r="T399" s="49" t="s">
        <v>128</v>
      </c>
      <c r="U399" s="45">
        <v>546</v>
      </c>
      <c r="V399" s="49" t="s">
        <v>130</v>
      </c>
      <c r="W399" s="74">
        <v>142.91</v>
      </c>
      <c r="X399" s="74">
        <v>67.27</v>
      </c>
      <c r="Y399" s="74">
        <v>0</v>
      </c>
      <c r="Z399" s="74">
        <v>0</v>
      </c>
      <c r="AA399" s="79" t="s">
        <v>215</v>
      </c>
      <c r="AB399" s="74"/>
      <c r="AC399" s="74">
        <f t="shared" ref="AC399:AF399" si="312">W399</f>
        <v>142.91</v>
      </c>
      <c r="AD399" s="74">
        <f t="shared" si="312"/>
        <v>67.27</v>
      </c>
      <c r="AE399" s="74">
        <f t="shared" si="312"/>
        <v>0</v>
      </c>
      <c r="AF399" s="74">
        <f t="shared" si="312"/>
        <v>0</v>
      </c>
      <c r="AG399" s="79" t="s">
        <v>1572</v>
      </c>
      <c r="AH399" s="74"/>
      <c r="AI399" s="74">
        <f t="shared" si="308"/>
        <v>142.91</v>
      </c>
      <c r="AJ399" s="74">
        <f t="shared" si="308"/>
        <v>67.27</v>
      </c>
      <c r="AK399" s="74">
        <f t="shared" si="308"/>
        <v>0</v>
      </c>
      <c r="AL399" s="74">
        <f t="shared" si="308"/>
        <v>0</v>
      </c>
      <c r="AM399" s="79" t="s">
        <v>1573</v>
      </c>
      <c r="AN399" s="74"/>
      <c r="AO399" s="74">
        <f t="shared" si="303"/>
        <v>142.91</v>
      </c>
      <c r="AP399" s="74">
        <f t="shared" si="303"/>
        <v>67.27</v>
      </c>
      <c r="AQ399" s="74">
        <f t="shared" si="303"/>
        <v>0</v>
      </c>
    </row>
    <row r="400" s="21" customFormat="1" ht="70" customHeight="1" spans="1:43">
      <c r="A400" s="45">
        <v>324</v>
      </c>
      <c r="B400" s="45">
        <v>2018</v>
      </c>
      <c r="C400" s="97" t="s">
        <v>1876</v>
      </c>
      <c r="D400" s="47" t="s">
        <v>1600</v>
      </c>
      <c r="E400" s="48">
        <v>140481</v>
      </c>
      <c r="F400" s="46" t="s">
        <v>1855</v>
      </c>
      <c r="G400" s="47" t="s">
        <v>120</v>
      </c>
      <c r="H400" s="47" t="s">
        <v>121</v>
      </c>
      <c r="I400" s="49" t="s">
        <v>52</v>
      </c>
      <c r="J400" s="47" t="s">
        <v>1877</v>
      </c>
      <c r="K400" s="66">
        <v>113.191944</v>
      </c>
      <c r="L400" s="66">
        <v>36.222222</v>
      </c>
      <c r="M400" s="49" t="s">
        <v>1878</v>
      </c>
      <c r="N400" s="47" t="s">
        <v>52</v>
      </c>
      <c r="O400" s="49" t="s">
        <v>1879</v>
      </c>
      <c r="P400" s="45">
        <v>5</v>
      </c>
      <c r="Q400" s="49" t="s">
        <v>206</v>
      </c>
      <c r="R400" s="45">
        <v>10</v>
      </c>
      <c r="S400" s="49" t="s">
        <v>206</v>
      </c>
      <c r="T400" s="49" t="s">
        <v>128</v>
      </c>
      <c r="U400" s="45">
        <v>300</v>
      </c>
      <c r="V400" s="49" t="s">
        <v>130</v>
      </c>
      <c r="W400" s="74">
        <v>161.42</v>
      </c>
      <c r="X400" s="74">
        <v>17.45</v>
      </c>
      <c r="Y400" s="74">
        <v>709.09</v>
      </c>
      <c r="Z400" s="74">
        <v>0</v>
      </c>
      <c r="AA400" s="79" t="s">
        <v>1020</v>
      </c>
      <c r="AB400" s="74"/>
      <c r="AC400" s="74">
        <f>W400*1.2</f>
        <v>193.704</v>
      </c>
      <c r="AD400" s="74">
        <f t="shared" ref="AD400:AF400" si="313">X400*1.2</f>
        <v>20.94</v>
      </c>
      <c r="AE400" s="74">
        <f t="shared" si="313"/>
        <v>850.908</v>
      </c>
      <c r="AF400" s="74">
        <f t="shared" si="313"/>
        <v>0</v>
      </c>
      <c r="AG400" s="79" t="s">
        <v>1021</v>
      </c>
      <c r="AH400" s="74"/>
      <c r="AI400" s="74">
        <f t="shared" si="308"/>
        <v>193.704</v>
      </c>
      <c r="AJ400" s="74">
        <f t="shared" si="308"/>
        <v>20.94</v>
      </c>
      <c r="AK400" s="74">
        <f t="shared" si="308"/>
        <v>850.908</v>
      </c>
      <c r="AL400" s="74">
        <f t="shared" si="308"/>
        <v>0</v>
      </c>
      <c r="AM400" s="79" t="s">
        <v>1022</v>
      </c>
      <c r="AN400" s="74"/>
      <c r="AO400" s="74">
        <f>AI400*1.2</f>
        <v>232.4448</v>
      </c>
      <c r="AP400" s="74">
        <f>AJ400*1.2</f>
        <v>25.128</v>
      </c>
      <c r="AQ400" s="74">
        <f>AK400*1.2</f>
        <v>1021.0896</v>
      </c>
    </row>
    <row r="401" s="21" customFormat="1" ht="70" customHeight="1" spans="1:43">
      <c r="A401" s="45">
        <v>325</v>
      </c>
      <c r="B401" s="45">
        <v>2018</v>
      </c>
      <c r="C401" s="97" t="s">
        <v>1880</v>
      </c>
      <c r="D401" s="47" t="s">
        <v>1600</v>
      </c>
      <c r="E401" s="48">
        <v>140481</v>
      </c>
      <c r="F401" s="46" t="s">
        <v>1881</v>
      </c>
      <c r="G401" s="47" t="s">
        <v>120</v>
      </c>
      <c r="H401" s="47" t="s">
        <v>121</v>
      </c>
      <c r="I401" s="49" t="s">
        <v>52</v>
      </c>
      <c r="J401" s="47" t="s">
        <v>1882</v>
      </c>
      <c r="K401" s="66">
        <v>113.428056</v>
      </c>
      <c r="L401" s="66">
        <v>36.491944</v>
      </c>
      <c r="M401" s="49" t="s">
        <v>1883</v>
      </c>
      <c r="N401" s="47" t="s">
        <v>52</v>
      </c>
      <c r="O401" s="49" t="s">
        <v>1875</v>
      </c>
      <c r="P401" s="45">
        <v>1</v>
      </c>
      <c r="Q401" s="49" t="s">
        <v>206</v>
      </c>
      <c r="R401" s="45">
        <v>10</v>
      </c>
      <c r="S401" s="49" t="s">
        <v>206</v>
      </c>
      <c r="T401" s="49" t="s">
        <v>128</v>
      </c>
      <c r="U401" s="45">
        <v>30</v>
      </c>
      <c r="V401" s="49" t="s">
        <v>170</v>
      </c>
      <c r="W401" s="74">
        <v>4.09</v>
      </c>
      <c r="X401" s="74">
        <v>0</v>
      </c>
      <c r="Y401" s="74">
        <v>0</v>
      </c>
      <c r="Z401" s="74">
        <v>0</v>
      </c>
      <c r="AA401" s="79" t="s">
        <v>215</v>
      </c>
      <c r="AB401" s="74"/>
      <c r="AC401" s="74">
        <f t="shared" ref="AC401:AF416" si="314">W401</f>
        <v>4.09</v>
      </c>
      <c r="AD401" s="74">
        <f t="shared" si="314"/>
        <v>0</v>
      </c>
      <c r="AE401" s="74">
        <f t="shared" si="314"/>
        <v>0</v>
      </c>
      <c r="AF401" s="74">
        <f t="shared" si="314"/>
        <v>0</v>
      </c>
      <c r="AG401" s="79" t="s">
        <v>1572</v>
      </c>
      <c r="AH401" s="74"/>
      <c r="AI401" s="74">
        <f t="shared" si="308"/>
        <v>4.09</v>
      </c>
      <c r="AJ401" s="74">
        <f t="shared" si="308"/>
        <v>0</v>
      </c>
      <c r="AK401" s="74">
        <f t="shared" si="308"/>
        <v>0</v>
      </c>
      <c r="AL401" s="74">
        <f t="shared" si="308"/>
        <v>0</v>
      </c>
      <c r="AM401" s="79" t="s">
        <v>1573</v>
      </c>
      <c r="AN401" s="74"/>
      <c r="AO401" s="74">
        <f>AI401</f>
        <v>4.09</v>
      </c>
      <c r="AP401" s="74">
        <f>AJ401</f>
        <v>0</v>
      </c>
      <c r="AQ401" s="74">
        <f>AK401</f>
        <v>0</v>
      </c>
    </row>
    <row r="402" s="21" customFormat="1" ht="67" customHeight="1" spans="1:43">
      <c r="A402" s="45">
        <v>326</v>
      </c>
      <c r="B402" s="45">
        <v>2018</v>
      </c>
      <c r="C402" s="97" t="s">
        <v>1884</v>
      </c>
      <c r="D402" s="47" t="s">
        <v>1600</v>
      </c>
      <c r="E402" s="48">
        <v>140481</v>
      </c>
      <c r="F402" s="46" t="s">
        <v>1611</v>
      </c>
      <c r="G402" s="47" t="s">
        <v>120</v>
      </c>
      <c r="H402" s="47" t="s">
        <v>121</v>
      </c>
      <c r="I402" s="49" t="s">
        <v>52</v>
      </c>
      <c r="J402" s="47" t="s">
        <v>1885</v>
      </c>
      <c r="K402" s="66">
        <v>112.993333</v>
      </c>
      <c r="L402" s="66">
        <v>36.233333</v>
      </c>
      <c r="M402" s="49" t="s">
        <v>1883</v>
      </c>
      <c r="N402" s="47" t="s">
        <v>52</v>
      </c>
      <c r="O402" s="49" t="s">
        <v>1875</v>
      </c>
      <c r="P402" s="45">
        <v>1</v>
      </c>
      <c r="Q402" s="49" t="s">
        <v>206</v>
      </c>
      <c r="R402" s="45">
        <v>10</v>
      </c>
      <c r="S402" s="49" t="s">
        <v>206</v>
      </c>
      <c r="T402" s="49" t="s">
        <v>128</v>
      </c>
      <c r="U402" s="45">
        <v>30</v>
      </c>
      <c r="V402" s="49" t="s">
        <v>170</v>
      </c>
      <c r="W402" s="74">
        <v>12</v>
      </c>
      <c r="X402" s="74">
        <v>0</v>
      </c>
      <c r="Y402" s="74">
        <v>0</v>
      </c>
      <c r="Z402" s="74">
        <v>0</v>
      </c>
      <c r="AA402" s="79" t="s">
        <v>215</v>
      </c>
      <c r="AB402" s="74"/>
      <c r="AC402" s="74">
        <f t="shared" si="314"/>
        <v>12</v>
      </c>
      <c r="AD402" s="74">
        <f t="shared" si="314"/>
        <v>0</v>
      </c>
      <c r="AE402" s="74">
        <f t="shared" si="314"/>
        <v>0</v>
      </c>
      <c r="AF402" s="74">
        <f t="shared" si="314"/>
        <v>0</v>
      </c>
      <c r="AG402" s="79" t="s">
        <v>1572</v>
      </c>
      <c r="AH402" s="74"/>
      <c r="AI402" s="74">
        <f t="shared" si="308"/>
        <v>12</v>
      </c>
      <c r="AJ402" s="74">
        <f t="shared" si="308"/>
        <v>0</v>
      </c>
      <c r="AK402" s="74">
        <f t="shared" si="308"/>
        <v>0</v>
      </c>
      <c r="AL402" s="74">
        <f t="shared" si="308"/>
        <v>0</v>
      </c>
      <c r="AM402" s="79" t="s">
        <v>1573</v>
      </c>
      <c r="AN402" s="74"/>
      <c r="AO402" s="74">
        <f>AI402</f>
        <v>12</v>
      </c>
      <c r="AP402" s="74">
        <f>AJ402</f>
        <v>0</v>
      </c>
      <c r="AQ402" s="74">
        <f>AK402</f>
        <v>0</v>
      </c>
    </row>
    <row r="403" s="21" customFormat="1" ht="70" customHeight="1" spans="1:43">
      <c r="A403" s="45">
        <v>327</v>
      </c>
      <c r="B403" s="45">
        <v>2018</v>
      </c>
      <c r="C403" s="97" t="s">
        <v>1886</v>
      </c>
      <c r="D403" s="47" t="s">
        <v>1600</v>
      </c>
      <c r="E403" s="48">
        <v>140481</v>
      </c>
      <c r="F403" s="46" t="s">
        <v>1627</v>
      </c>
      <c r="G403" s="47" t="s">
        <v>524</v>
      </c>
      <c r="H403" s="47" t="s">
        <v>524</v>
      </c>
      <c r="I403" s="49" t="s">
        <v>52</v>
      </c>
      <c r="J403" s="47" t="s">
        <v>1887</v>
      </c>
      <c r="K403" s="66">
        <v>113.020278</v>
      </c>
      <c r="L403" s="66">
        <v>36.450833</v>
      </c>
      <c r="M403" s="49" t="s">
        <v>1109</v>
      </c>
      <c r="N403" s="47" t="s">
        <v>52</v>
      </c>
      <c r="O403" s="49" t="s">
        <v>527</v>
      </c>
      <c r="P403" s="45">
        <v>3.5</v>
      </c>
      <c r="Q403" s="49" t="s">
        <v>206</v>
      </c>
      <c r="R403" s="45">
        <v>30</v>
      </c>
      <c r="S403" s="49" t="s">
        <v>206</v>
      </c>
      <c r="T403" s="49" t="s">
        <v>128</v>
      </c>
      <c r="U403" s="45">
        <v>16.5</v>
      </c>
      <c r="V403" s="49" t="s">
        <v>170</v>
      </c>
      <c r="W403" s="74">
        <v>9.82</v>
      </c>
      <c r="X403" s="74">
        <v>0</v>
      </c>
      <c r="Y403" s="74">
        <v>0</v>
      </c>
      <c r="Z403" s="74">
        <v>0</v>
      </c>
      <c r="AA403" s="79" t="s">
        <v>215</v>
      </c>
      <c r="AB403" s="74"/>
      <c r="AC403" s="74">
        <f t="shared" si="314"/>
        <v>9.82</v>
      </c>
      <c r="AD403" s="74">
        <f t="shared" si="314"/>
        <v>0</v>
      </c>
      <c r="AE403" s="74">
        <f t="shared" si="314"/>
        <v>0</v>
      </c>
      <c r="AF403" s="74">
        <f t="shared" si="314"/>
        <v>0</v>
      </c>
      <c r="AG403" s="79" t="s">
        <v>216</v>
      </c>
      <c r="AH403" s="74"/>
      <c r="AI403" s="74">
        <f t="shared" ref="AI403:AL418" si="315">AC403</f>
        <v>9.82</v>
      </c>
      <c r="AJ403" s="74">
        <f t="shared" si="315"/>
        <v>0</v>
      </c>
      <c r="AK403" s="74">
        <f t="shared" si="315"/>
        <v>0</v>
      </c>
      <c r="AL403" s="74">
        <f t="shared" si="315"/>
        <v>0</v>
      </c>
      <c r="AM403" s="79" t="s">
        <v>217</v>
      </c>
      <c r="AN403" s="74"/>
      <c r="AO403" s="74">
        <f t="shared" ref="AO403:AR417" si="316">AI403</f>
        <v>9.82</v>
      </c>
      <c r="AP403" s="74">
        <f t="shared" si="316"/>
        <v>0</v>
      </c>
      <c r="AQ403" s="74">
        <f t="shared" si="316"/>
        <v>0</v>
      </c>
    </row>
    <row r="404" s="21" customFormat="1" ht="72" customHeight="1" spans="1:43">
      <c r="A404" s="45">
        <v>328</v>
      </c>
      <c r="B404" s="45">
        <v>2018</v>
      </c>
      <c r="C404" s="97" t="s">
        <v>1888</v>
      </c>
      <c r="D404" s="47" t="s">
        <v>1600</v>
      </c>
      <c r="E404" s="48">
        <v>140481</v>
      </c>
      <c r="F404" s="46" t="s">
        <v>1748</v>
      </c>
      <c r="G404" s="47" t="s">
        <v>524</v>
      </c>
      <c r="H404" s="47" t="s">
        <v>524</v>
      </c>
      <c r="I404" s="49" t="s">
        <v>52</v>
      </c>
      <c r="J404" s="47" t="s">
        <v>1887</v>
      </c>
      <c r="K404" s="66">
        <v>113.008056</v>
      </c>
      <c r="L404" s="66">
        <v>36.446111</v>
      </c>
      <c r="M404" s="49" t="s">
        <v>1109</v>
      </c>
      <c r="N404" s="47" t="s">
        <v>52</v>
      </c>
      <c r="O404" s="49" t="s">
        <v>527</v>
      </c>
      <c r="P404" s="45">
        <v>3</v>
      </c>
      <c r="Q404" s="49" t="s">
        <v>206</v>
      </c>
      <c r="R404" s="45">
        <v>30</v>
      </c>
      <c r="S404" s="49" t="s">
        <v>206</v>
      </c>
      <c r="T404" s="49" t="s">
        <v>128</v>
      </c>
      <c r="U404" s="45">
        <v>15</v>
      </c>
      <c r="V404" s="49" t="s">
        <v>170</v>
      </c>
      <c r="W404" s="74">
        <v>9.82</v>
      </c>
      <c r="X404" s="74">
        <v>0</v>
      </c>
      <c r="Y404" s="74">
        <v>0</v>
      </c>
      <c r="Z404" s="74">
        <v>0</v>
      </c>
      <c r="AA404" s="79" t="s">
        <v>215</v>
      </c>
      <c r="AB404" s="74"/>
      <c r="AC404" s="74">
        <f t="shared" si="314"/>
        <v>9.82</v>
      </c>
      <c r="AD404" s="74">
        <f t="shared" si="314"/>
        <v>0</v>
      </c>
      <c r="AE404" s="74">
        <f t="shared" si="314"/>
        <v>0</v>
      </c>
      <c r="AF404" s="74">
        <f t="shared" si="314"/>
        <v>0</v>
      </c>
      <c r="AG404" s="79" t="s">
        <v>216</v>
      </c>
      <c r="AH404" s="74"/>
      <c r="AI404" s="74">
        <f t="shared" si="315"/>
        <v>9.82</v>
      </c>
      <c r="AJ404" s="74">
        <f t="shared" si="315"/>
        <v>0</v>
      </c>
      <c r="AK404" s="74">
        <f t="shared" si="315"/>
        <v>0</v>
      </c>
      <c r="AL404" s="74">
        <f t="shared" si="315"/>
        <v>0</v>
      </c>
      <c r="AM404" s="79" t="s">
        <v>217</v>
      </c>
      <c r="AN404" s="74"/>
      <c r="AO404" s="74">
        <f t="shared" si="316"/>
        <v>9.82</v>
      </c>
      <c r="AP404" s="74">
        <f t="shared" si="316"/>
        <v>0</v>
      </c>
      <c r="AQ404" s="74">
        <f t="shared" si="316"/>
        <v>0</v>
      </c>
    </row>
    <row r="405" s="21" customFormat="1" ht="60" customHeight="1" spans="1:43">
      <c r="A405" s="45">
        <v>329</v>
      </c>
      <c r="B405" s="45">
        <v>2018</v>
      </c>
      <c r="C405" s="97" t="s">
        <v>1889</v>
      </c>
      <c r="D405" s="47" t="s">
        <v>1600</v>
      </c>
      <c r="E405" s="48">
        <v>140481</v>
      </c>
      <c r="F405" s="46" t="s">
        <v>1890</v>
      </c>
      <c r="G405" s="47" t="s">
        <v>524</v>
      </c>
      <c r="H405" s="47" t="s">
        <v>524</v>
      </c>
      <c r="I405" s="49" t="s">
        <v>52</v>
      </c>
      <c r="J405" s="47" t="s">
        <v>1891</v>
      </c>
      <c r="K405" s="66">
        <v>113.1525</v>
      </c>
      <c r="L405" s="66">
        <v>36.394444</v>
      </c>
      <c r="M405" s="49" t="s">
        <v>1109</v>
      </c>
      <c r="N405" s="47" t="s">
        <v>52</v>
      </c>
      <c r="O405" s="49" t="s">
        <v>527</v>
      </c>
      <c r="P405" s="45">
        <v>5</v>
      </c>
      <c r="Q405" s="49" t="s">
        <v>206</v>
      </c>
      <c r="R405" s="45">
        <v>30</v>
      </c>
      <c r="S405" s="49" t="s">
        <v>206</v>
      </c>
      <c r="T405" s="49" t="s">
        <v>128</v>
      </c>
      <c r="U405" s="45">
        <v>25</v>
      </c>
      <c r="V405" s="49" t="s">
        <v>170</v>
      </c>
      <c r="W405" s="74">
        <v>9.82</v>
      </c>
      <c r="X405" s="74">
        <v>0</v>
      </c>
      <c r="Y405" s="74">
        <v>0</v>
      </c>
      <c r="Z405" s="74">
        <v>0</v>
      </c>
      <c r="AA405" s="79" t="s">
        <v>530</v>
      </c>
      <c r="AB405" s="74"/>
      <c r="AC405" s="74">
        <f t="shared" si="314"/>
        <v>9.82</v>
      </c>
      <c r="AD405" s="74">
        <f t="shared" si="314"/>
        <v>0</v>
      </c>
      <c r="AE405" s="74">
        <f t="shared" si="314"/>
        <v>0</v>
      </c>
      <c r="AF405" s="74">
        <f t="shared" si="314"/>
        <v>0</v>
      </c>
      <c r="AG405" s="79" t="s">
        <v>216</v>
      </c>
      <c r="AH405" s="74"/>
      <c r="AI405" s="74">
        <f t="shared" si="315"/>
        <v>9.82</v>
      </c>
      <c r="AJ405" s="74">
        <f t="shared" si="315"/>
        <v>0</v>
      </c>
      <c r="AK405" s="74">
        <f t="shared" si="315"/>
        <v>0</v>
      </c>
      <c r="AL405" s="74">
        <f t="shared" si="315"/>
        <v>0</v>
      </c>
      <c r="AM405" s="79" t="s">
        <v>217</v>
      </c>
      <c r="AN405" s="74"/>
      <c r="AO405" s="74">
        <f t="shared" si="316"/>
        <v>9.82</v>
      </c>
      <c r="AP405" s="74">
        <f t="shared" si="316"/>
        <v>0</v>
      </c>
      <c r="AQ405" s="74">
        <f t="shared" si="316"/>
        <v>0</v>
      </c>
    </row>
    <row r="406" s="21" customFormat="1" ht="70" customHeight="1" spans="1:43">
      <c r="A406" s="45">
        <v>330</v>
      </c>
      <c r="B406" s="45">
        <v>2018</v>
      </c>
      <c r="C406" s="97" t="s">
        <v>1892</v>
      </c>
      <c r="D406" s="47" t="s">
        <v>1600</v>
      </c>
      <c r="E406" s="48">
        <v>140481</v>
      </c>
      <c r="F406" s="46" t="s">
        <v>1893</v>
      </c>
      <c r="G406" s="47" t="s">
        <v>524</v>
      </c>
      <c r="H406" s="47" t="s">
        <v>524</v>
      </c>
      <c r="I406" s="49" t="s">
        <v>52</v>
      </c>
      <c r="J406" s="47" t="s">
        <v>1894</v>
      </c>
      <c r="K406" s="66">
        <v>113.058056</v>
      </c>
      <c r="L406" s="66">
        <v>36.446111</v>
      </c>
      <c r="M406" s="49" t="s">
        <v>1109</v>
      </c>
      <c r="N406" s="47" t="s">
        <v>52</v>
      </c>
      <c r="O406" s="49" t="s">
        <v>527</v>
      </c>
      <c r="P406" s="45">
        <v>6</v>
      </c>
      <c r="Q406" s="49" t="s">
        <v>206</v>
      </c>
      <c r="R406" s="45">
        <v>30</v>
      </c>
      <c r="S406" s="49" t="s">
        <v>206</v>
      </c>
      <c r="T406" s="49" t="s">
        <v>128</v>
      </c>
      <c r="U406" s="45">
        <v>30</v>
      </c>
      <c r="V406" s="49" t="s">
        <v>170</v>
      </c>
      <c r="W406" s="74">
        <v>9.82</v>
      </c>
      <c r="X406" s="74">
        <v>0</v>
      </c>
      <c r="Y406" s="74">
        <v>0</v>
      </c>
      <c r="Z406" s="74">
        <v>0</v>
      </c>
      <c r="AA406" s="79" t="s">
        <v>215</v>
      </c>
      <c r="AB406" s="74"/>
      <c r="AC406" s="74">
        <f t="shared" si="314"/>
        <v>9.82</v>
      </c>
      <c r="AD406" s="74">
        <f t="shared" si="314"/>
        <v>0</v>
      </c>
      <c r="AE406" s="74">
        <f t="shared" si="314"/>
        <v>0</v>
      </c>
      <c r="AF406" s="74">
        <f t="shared" si="314"/>
        <v>0</v>
      </c>
      <c r="AG406" s="79" t="s">
        <v>216</v>
      </c>
      <c r="AH406" s="74"/>
      <c r="AI406" s="74">
        <f t="shared" si="315"/>
        <v>9.82</v>
      </c>
      <c r="AJ406" s="74">
        <f t="shared" si="315"/>
        <v>0</v>
      </c>
      <c r="AK406" s="74">
        <f t="shared" si="315"/>
        <v>0</v>
      </c>
      <c r="AL406" s="74">
        <f t="shared" si="315"/>
        <v>0</v>
      </c>
      <c r="AM406" s="79" t="s">
        <v>217</v>
      </c>
      <c r="AN406" s="74"/>
      <c r="AO406" s="74">
        <f t="shared" si="316"/>
        <v>9.82</v>
      </c>
      <c r="AP406" s="74">
        <f t="shared" si="316"/>
        <v>0</v>
      </c>
      <c r="AQ406" s="74">
        <f t="shared" si="316"/>
        <v>0</v>
      </c>
    </row>
    <row r="407" s="21" customFormat="1" ht="75" customHeight="1" spans="1:43">
      <c r="A407" s="45">
        <v>331</v>
      </c>
      <c r="B407" s="45">
        <v>2018</v>
      </c>
      <c r="C407" s="97" t="s">
        <v>1895</v>
      </c>
      <c r="D407" s="47" t="s">
        <v>1600</v>
      </c>
      <c r="E407" s="48">
        <v>140481</v>
      </c>
      <c r="F407" s="46" t="s">
        <v>1748</v>
      </c>
      <c r="G407" s="47" t="s">
        <v>524</v>
      </c>
      <c r="H407" s="47" t="s">
        <v>524</v>
      </c>
      <c r="I407" s="49" t="s">
        <v>52</v>
      </c>
      <c r="J407" s="47" t="s">
        <v>1896</v>
      </c>
      <c r="K407" s="69">
        <v>113.427778</v>
      </c>
      <c r="L407" s="69">
        <v>36.491667</v>
      </c>
      <c r="M407" s="49" t="s">
        <v>1109</v>
      </c>
      <c r="N407" s="47" t="s">
        <v>52</v>
      </c>
      <c r="O407" s="49" t="s">
        <v>527</v>
      </c>
      <c r="P407" s="45">
        <v>3</v>
      </c>
      <c r="Q407" s="49" t="s">
        <v>206</v>
      </c>
      <c r="R407" s="45">
        <v>20</v>
      </c>
      <c r="S407" s="49" t="s">
        <v>206</v>
      </c>
      <c r="T407" s="49" t="s">
        <v>128</v>
      </c>
      <c r="U407" s="45">
        <v>15</v>
      </c>
      <c r="V407" s="49" t="s">
        <v>170</v>
      </c>
      <c r="W407" s="74">
        <v>3.03</v>
      </c>
      <c r="X407" s="74">
        <v>0</v>
      </c>
      <c r="Y407" s="74">
        <v>0</v>
      </c>
      <c r="Z407" s="74">
        <v>0</v>
      </c>
      <c r="AA407" s="79" t="s">
        <v>215</v>
      </c>
      <c r="AB407" s="74"/>
      <c r="AC407" s="74">
        <f t="shared" si="314"/>
        <v>3.03</v>
      </c>
      <c r="AD407" s="74">
        <f t="shared" si="314"/>
        <v>0</v>
      </c>
      <c r="AE407" s="74">
        <f t="shared" si="314"/>
        <v>0</v>
      </c>
      <c r="AF407" s="74">
        <f t="shared" si="314"/>
        <v>0</v>
      </c>
      <c r="AG407" s="79" t="s">
        <v>216</v>
      </c>
      <c r="AH407" s="74"/>
      <c r="AI407" s="74">
        <f t="shared" si="315"/>
        <v>3.03</v>
      </c>
      <c r="AJ407" s="74">
        <f t="shared" si="315"/>
        <v>0</v>
      </c>
      <c r="AK407" s="74">
        <f t="shared" si="315"/>
        <v>0</v>
      </c>
      <c r="AL407" s="74">
        <f t="shared" si="315"/>
        <v>0</v>
      </c>
      <c r="AM407" s="79" t="s">
        <v>217</v>
      </c>
      <c r="AN407" s="74"/>
      <c r="AO407" s="74">
        <f t="shared" si="316"/>
        <v>3.03</v>
      </c>
      <c r="AP407" s="74">
        <f t="shared" si="316"/>
        <v>0</v>
      </c>
      <c r="AQ407" s="74">
        <f t="shared" si="316"/>
        <v>0</v>
      </c>
    </row>
    <row r="408" s="21" customFormat="1" ht="69" customHeight="1" spans="1:43">
      <c r="A408" s="45">
        <v>332</v>
      </c>
      <c r="B408" s="45">
        <v>2018</v>
      </c>
      <c r="C408" s="97" t="s">
        <v>1897</v>
      </c>
      <c r="D408" s="47" t="s">
        <v>1600</v>
      </c>
      <c r="E408" s="48">
        <v>140481</v>
      </c>
      <c r="F408" s="46" t="s">
        <v>1898</v>
      </c>
      <c r="G408" s="47" t="s">
        <v>524</v>
      </c>
      <c r="H408" s="47" t="s">
        <v>524</v>
      </c>
      <c r="I408" s="49" t="s">
        <v>52</v>
      </c>
      <c r="J408" s="47" t="s">
        <v>1899</v>
      </c>
      <c r="K408" s="72"/>
      <c r="L408" s="72"/>
      <c r="M408" s="49" t="s">
        <v>1109</v>
      </c>
      <c r="N408" s="47" t="s">
        <v>52</v>
      </c>
      <c r="O408" s="49" t="s">
        <v>527</v>
      </c>
      <c r="P408" s="45">
        <v>5</v>
      </c>
      <c r="Q408" s="49" t="s">
        <v>206</v>
      </c>
      <c r="R408" s="45">
        <v>30</v>
      </c>
      <c r="S408" s="49" t="s">
        <v>206</v>
      </c>
      <c r="T408" s="49" t="s">
        <v>128</v>
      </c>
      <c r="U408" s="45">
        <v>25</v>
      </c>
      <c r="V408" s="49" t="s">
        <v>170</v>
      </c>
      <c r="W408" s="74">
        <v>13.64</v>
      </c>
      <c r="X408" s="74">
        <v>0</v>
      </c>
      <c r="Y408" s="74">
        <v>0</v>
      </c>
      <c r="Z408" s="74">
        <v>0</v>
      </c>
      <c r="AA408" s="79" t="s">
        <v>215</v>
      </c>
      <c r="AB408" s="74"/>
      <c r="AC408" s="74">
        <f t="shared" si="314"/>
        <v>13.64</v>
      </c>
      <c r="AD408" s="74">
        <f t="shared" si="314"/>
        <v>0</v>
      </c>
      <c r="AE408" s="74">
        <f t="shared" si="314"/>
        <v>0</v>
      </c>
      <c r="AF408" s="74">
        <f t="shared" si="314"/>
        <v>0</v>
      </c>
      <c r="AG408" s="79" t="s">
        <v>216</v>
      </c>
      <c r="AH408" s="74"/>
      <c r="AI408" s="74">
        <f t="shared" si="315"/>
        <v>13.64</v>
      </c>
      <c r="AJ408" s="74">
        <f t="shared" si="315"/>
        <v>0</v>
      </c>
      <c r="AK408" s="74">
        <f t="shared" si="315"/>
        <v>0</v>
      </c>
      <c r="AL408" s="74">
        <f t="shared" si="315"/>
        <v>0</v>
      </c>
      <c r="AM408" s="79" t="s">
        <v>217</v>
      </c>
      <c r="AN408" s="74"/>
      <c r="AO408" s="74">
        <f t="shared" si="316"/>
        <v>13.64</v>
      </c>
      <c r="AP408" s="74">
        <f t="shared" si="316"/>
        <v>0</v>
      </c>
      <c r="AQ408" s="74">
        <f t="shared" si="316"/>
        <v>0</v>
      </c>
    </row>
    <row r="409" s="21" customFormat="1" ht="60" customHeight="1" spans="1:43">
      <c r="A409" s="45">
        <v>333</v>
      </c>
      <c r="B409" s="45">
        <v>2018</v>
      </c>
      <c r="C409" s="97" t="s">
        <v>1900</v>
      </c>
      <c r="D409" s="47" t="s">
        <v>1600</v>
      </c>
      <c r="E409" s="48">
        <v>140481</v>
      </c>
      <c r="F409" s="46" t="s">
        <v>1901</v>
      </c>
      <c r="G409" s="47" t="s">
        <v>524</v>
      </c>
      <c r="H409" s="47" t="s">
        <v>524</v>
      </c>
      <c r="I409" s="49" t="s">
        <v>52</v>
      </c>
      <c r="J409" s="47" t="s">
        <v>1902</v>
      </c>
      <c r="K409" s="66">
        <v>113.150556</v>
      </c>
      <c r="L409" s="66">
        <v>36.3925</v>
      </c>
      <c r="M409" s="49" t="s">
        <v>1109</v>
      </c>
      <c r="N409" s="47" t="s">
        <v>52</v>
      </c>
      <c r="O409" s="49" t="s">
        <v>527</v>
      </c>
      <c r="P409" s="45">
        <v>5</v>
      </c>
      <c r="Q409" s="49" t="s">
        <v>206</v>
      </c>
      <c r="R409" s="45">
        <v>30</v>
      </c>
      <c r="S409" s="49" t="s">
        <v>206</v>
      </c>
      <c r="T409" s="49" t="s">
        <v>128</v>
      </c>
      <c r="U409" s="45">
        <v>25</v>
      </c>
      <c r="V409" s="49" t="s">
        <v>170</v>
      </c>
      <c r="W409" s="74">
        <v>10.79</v>
      </c>
      <c r="X409" s="74">
        <v>0</v>
      </c>
      <c r="Y409" s="74">
        <v>0</v>
      </c>
      <c r="Z409" s="74">
        <v>0</v>
      </c>
      <c r="AA409" s="49" t="s">
        <v>131</v>
      </c>
      <c r="AB409" s="74"/>
      <c r="AC409" s="74">
        <f t="shared" si="314"/>
        <v>10.79</v>
      </c>
      <c r="AD409" s="74">
        <f t="shared" si="314"/>
        <v>0</v>
      </c>
      <c r="AE409" s="74">
        <f t="shared" si="314"/>
        <v>0</v>
      </c>
      <c r="AF409" s="74">
        <f t="shared" si="314"/>
        <v>0</v>
      </c>
      <c r="AG409" s="49" t="s">
        <v>409</v>
      </c>
      <c r="AH409" s="74"/>
      <c r="AI409" s="74">
        <f t="shared" si="315"/>
        <v>10.79</v>
      </c>
      <c r="AJ409" s="74">
        <f t="shared" si="315"/>
        <v>0</v>
      </c>
      <c r="AK409" s="74">
        <f t="shared" si="315"/>
        <v>0</v>
      </c>
      <c r="AL409" s="74">
        <f t="shared" si="315"/>
        <v>0</v>
      </c>
      <c r="AM409" s="79" t="s">
        <v>133</v>
      </c>
      <c r="AN409" s="74"/>
      <c r="AO409" s="74">
        <f t="shared" si="316"/>
        <v>10.79</v>
      </c>
      <c r="AP409" s="74">
        <f t="shared" si="316"/>
        <v>0</v>
      </c>
      <c r="AQ409" s="74">
        <f t="shared" si="316"/>
        <v>0</v>
      </c>
    </row>
    <row r="410" s="21" customFormat="1" ht="60" customHeight="1" spans="1:43">
      <c r="A410" s="45">
        <v>334</v>
      </c>
      <c r="B410" s="45">
        <v>2018</v>
      </c>
      <c r="C410" s="97" t="s">
        <v>1903</v>
      </c>
      <c r="D410" s="47" t="s">
        <v>1600</v>
      </c>
      <c r="E410" s="48">
        <v>140481</v>
      </c>
      <c r="F410" s="46" t="s">
        <v>1753</v>
      </c>
      <c r="G410" s="47" t="s">
        <v>524</v>
      </c>
      <c r="H410" s="47" t="s">
        <v>524</v>
      </c>
      <c r="I410" s="49" t="s">
        <v>52</v>
      </c>
      <c r="J410" s="47" t="s">
        <v>1904</v>
      </c>
      <c r="K410" s="66">
        <v>113.201944</v>
      </c>
      <c r="L410" s="66" t="e">
        <v>#VALUE!</v>
      </c>
      <c r="M410" s="49" t="s">
        <v>1109</v>
      </c>
      <c r="N410" s="47" t="s">
        <v>52</v>
      </c>
      <c r="O410" s="49" t="s">
        <v>527</v>
      </c>
      <c r="P410" s="45">
        <v>9.3</v>
      </c>
      <c r="Q410" s="49" t="s">
        <v>206</v>
      </c>
      <c r="R410" s="45">
        <v>30</v>
      </c>
      <c r="S410" s="49" t="s">
        <v>206</v>
      </c>
      <c r="T410" s="49" t="s">
        <v>128</v>
      </c>
      <c r="U410" s="45">
        <v>48</v>
      </c>
      <c r="V410" s="49" t="s">
        <v>170</v>
      </c>
      <c r="W410" s="74">
        <v>12.1</v>
      </c>
      <c r="X410" s="74">
        <v>0</v>
      </c>
      <c r="Y410" s="74">
        <v>0</v>
      </c>
      <c r="Z410" s="74">
        <v>0</v>
      </c>
      <c r="AA410" s="49" t="s">
        <v>131</v>
      </c>
      <c r="AB410" s="74"/>
      <c r="AC410" s="74">
        <f t="shared" si="314"/>
        <v>12.1</v>
      </c>
      <c r="AD410" s="74">
        <f t="shared" si="314"/>
        <v>0</v>
      </c>
      <c r="AE410" s="74">
        <f t="shared" si="314"/>
        <v>0</v>
      </c>
      <c r="AF410" s="74">
        <f t="shared" si="314"/>
        <v>0</v>
      </c>
      <c r="AG410" s="49" t="s">
        <v>409</v>
      </c>
      <c r="AH410" s="74"/>
      <c r="AI410" s="74">
        <f t="shared" si="315"/>
        <v>12.1</v>
      </c>
      <c r="AJ410" s="74">
        <f t="shared" si="315"/>
        <v>0</v>
      </c>
      <c r="AK410" s="74">
        <f t="shared" si="315"/>
        <v>0</v>
      </c>
      <c r="AL410" s="74">
        <f t="shared" si="315"/>
        <v>0</v>
      </c>
      <c r="AM410" s="79" t="s">
        <v>133</v>
      </c>
      <c r="AN410" s="74"/>
      <c r="AO410" s="74">
        <f t="shared" si="316"/>
        <v>12.1</v>
      </c>
      <c r="AP410" s="74">
        <f t="shared" si="316"/>
        <v>0</v>
      </c>
      <c r="AQ410" s="74">
        <f t="shared" si="316"/>
        <v>0</v>
      </c>
    </row>
    <row r="411" s="21" customFormat="1" ht="71" customHeight="1" spans="1:43">
      <c r="A411" s="45">
        <v>335</v>
      </c>
      <c r="B411" s="45">
        <v>2018</v>
      </c>
      <c r="C411" s="97" t="s">
        <v>1905</v>
      </c>
      <c r="D411" s="47" t="s">
        <v>1600</v>
      </c>
      <c r="E411" s="48">
        <v>140481</v>
      </c>
      <c r="F411" s="46" t="s">
        <v>1906</v>
      </c>
      <c r="G411" s="47" t="s">
        <v>524</v>
      </c>
      <c r="H411" s="47" t="s">
        <v>524</v>
      </c>
      <c r="I411" s="49" t="s">
        <v>52</v>
      </c>
      <c r="J411" s="47" t="s">
        <v>1907</v>
      </c>
      <c r="K411" s="66">
        <v>113.174722</v>
      </c>
      <c r="L411" s="66">
        <v>36.446111</v>
      </c>
      <c r="M411" s="49" t="s">
        <v>1109</v>
      </c>
      <c r="N411" s="47" t="s">
        <v>52</v>
      </c>
      <c r="O411" s="49" t="s">
        <v>527</v>
      </c>
      <c r="P411" s="45">
        <v>10</v>
      </c>
      <c r="Q411" s="49" t="s">
        <v>206</v>
      </c>
      <c r="R411" s="45">
        <v>30</v>
      </c>
      <c r="S411" s="49" t="s">
        <v>206</v>
      </c>
      <c r="T411" s="49" t="s">
        <v>128</v>
      </c>
      <c r="U411" s="45">
        <v>50</v>
      </c>
      <c r="V411" s="49" t="s">
        <v>170</v>
      </c>
      <c r="W411" s="74">
        <v>9.82</v>
      </c>
      <c r="X411" s="74">
        <v>0</v>
      </c>
      <c r="Y411" s="74">
        <v>0</v>
      </c>
      <c r="Z411" s="74">
        <v>0</v>
      </c>
      <c r="AA411" s="79" t="s">
        <v>215</v>
      </c>
      <c r="AB411" s="74"/>
      <c r="AC411" s="74">
        <f t="shared" si="314"/>
        <v>9.82</v>
      </c>
      <c r="AD411" s="74">
        <f t="shared" si="314"/>
        <v>0</v>
      </c>
      <c r="AE411" s="74">
        <f t="shared" si="314"/>
        <v>0</v>
      </c>
      <c r="AF411" s="74">
        <f t="shared" si="314"/>
        <v>0</v>
      </c>
      <c r="AG411" s="79" t="s">
        <v>216</v>
      </c>
      <c r="AH411" s="74"/>
      <c r="AI411" s="74">
        <f t="shared" si="315"/>
        <v>9.82</v>
      </c>
      <c r="AJ411" s="74">
        <f t="shared" si="315"/>
        <v>0</v>
      </c>
      <c r="AK411" s="74">
        <f t="shared" si="315"/>
        <v>0</v>
      </c>
      <c r="AL411" s="74">
        <f t="shared" si="315"/>
        <v>0</v>
      </c>
      <c r="AM411" s="79" t="s">
        <v>217</v>
      </c>
      <c r="AN411" s="74"/>
      <c r="AO411" s="74">
        <f t="shared" si="316"/>
        <v>9.82</v>
      </c>
      <c r="AP411" s="74">
        <f t="shared" si="316"/>
        <v>0</v>
      </c>
      <c r="AQ411" s="74">
        <f t="shared" si="316"/>
        <v>0</v>
      </c>
    </row>
    <row r="412" s="21" customFormat="1" ht="74" customHeight="1" spans="1:43">
      <c r="A412" s="45">
        <v>336</v>
      </c>
      <c r="B412" s="45">
        <v>2018</v>
      </c>
      <c r="C412" s="97" t="s">
        <v>1908</v>
      </c>
      <c r="D412" s="47" t="s">
        <v>1600</v>
      </c>
      <c r="E412" s="48">
        <v>140481</v>
      </c>
      <c r="F412" s="46" t="s">
        <v>1819</v>
      </c>
      <c r="G412" s="47" t="s">
        <v>524</v>
      </c>
      <c r="H412" s="47" t="s">
        <v>524</v>
      </c>
      <c r="I412" s="49" t="s">
        <v>52</v>
      </c>
      <c r="J412" s="47" t="s">
        <v>1820</v>
      </c>
      <c r="K412" s="66">
        <v>113.330278</v>
      </c>
      <c r="L412" s="66">
        <v>36.323611</v>
      </c>
      <c r="M412" s="49" t="s">
        <v>1109</v>
      </c>
      <c r="N412" s="47" t="s">
        <v>52</v>
      </c>
      <c r="O412" s="49" t="s">
        <v>527</v>
      </c>
      <c r="P412" s="45">
        <v>10</v>
      </c>
      <c r="Q412" s="49" t="s">
        <v>206</v>
      </c>
      <c r="R412" s="45">
        <v>30</v>
      </c>
      <c r="S412" s="49" t="s">
        <v>206</v>
      </c>
      <c r="T412" s="49" t="s">
        <v>128</v>
      </c>
      <c r="U412" s="45">
        <v>50</v>
      </c>
      <c r="V412" s="49" t="s">
        <v>170</v>
      </c>
      <c r="W412" s="74">
        <v>9.82</v>
      </c>
      <c r="X412" s="74">
        <v>0</v>
      </c>
      <c r="Y412" s="74">
        <v>0</v>
      </c>
      <c r="Z412" s="74">
        <v>0</v>
      </c>
      <c r="AA412" s="79" t="s">
        <v>215</v>
      </c>
      <c r="AB412" s="74"/>
      <c r="AC412" s="74">
        <f t="shared" si="314"/>
        <v>9.82</v>
      </c>
      <c r="AD412" s="74">
        <f t="shared" si="314"/>
        <v>0</v>
      </c>
      <c r="AE412" s="74">
        <f t="shared" si="314"/>
        <v>0</v>
      </c>
      <c r="AF412" s="74">
        <f t="shared" si="314"/>
        <v>0</v>
      </c>
      <c r="AG412" s="79" t="s">
        <v>216</v>
      </c>
      <c r="AH412" s="74"/>
      <c r="AI412" s="74">
        <f t="shared" si="315"/>
        <v>9.82</v>
      </c>
      <c r="AJ412" s="74">
        <f t="shared" si="315"/>
        <v>0</v>
      </c>
      <c r="AK412" s="74">
        <f t="shared" si="315"/>
        <v>0</v>
      </c>
      <c r="AL412" s="74">
        <f t="shared" si="315"/>
        <v>0</v>
      </c>
      <c r="AM412" s="79" t="s">
        <v>217</v>
      </c>
      <c r="AN412" s="74"/>
      <c r="AO412" s="74">
        <f t="shared" si="316"/>
        <v>9.82</v>
      </c>
      <c r="AP412" s="74">
        <f t="shared" si="316"/>
        <v>0</v>
      </c>
      <c r="AQ412" s="74">
        <f t="shared" si="316"/>
        <v>0</v>
      </c>
    </row>
    <row r="413" s="21" customFormat="1" ht="71" customHeight="1" spans="1:43">
      <c r="A413" s="45">
        <v>337</v>
      </c>
      <c r="B413" s="45">
        <v>2018</v>
      </c>
      <c r="C413" s="97" t="s">
        <v>1909</v>
      </c>
      <c r="D413" s="47" t="s">
        <v>1600</v>
      </c>
      <c r="E413" s="48">
        <v>140481</v>
      </c>
      <c r="F413" s="46" t="s">
        <v>1910</v>
      </c>
      <c r="G413" s="47" t="s">
        <v>524</v>
      </c>
      <c r="H413" s="47" t="s">
        <v>524</v>
      </c>
      <c r="I413" s="49" t="s">
        <v>52</v>
      </c>
      <c r="J413" s="47" t="s">
        <v>1911</v>
      </c>
      <c r="K413" s="66">
        <v>113.180556</v>
      </c>
      <c r="L413" s="66">
        <v>36.391944</v>
      </c>
      <c r="M413" s="49" t="s">
        <v>1109</v>
      </c>
      <c r="N413" s="47" t="s">
        <v>52</v>
      </c>
      <c r="O413" s="49" t="s">
        <v>527</v>
      </c>
      <c r="P413" s="45">
        <v>10</v>
      </c>
      <c r="Q413" s="49" t="s">
        <v>206</v>
      </c>
      <c r="R413" s="45">
        <v>30</v>
      </c>
      <c r="S413" s="49" t="s">
        <v>206</v>
      </c>
      <c r="T413" s="49" t="s">
        <v>128</v>
      </c>
      <c r="U413" s="45">
        <v>50</v>
      </c>
      <c r="V413" s="49" t="s">
        <v>170</v>
      </c>
      <c r="W413" s="74">
        <v>10.79</v>
      </c>
      <c r="X413" s="74">
        <v>0</v>
      </c>
      <c r="Y413" s="74">
        <v>0</v>
      </c>
      <c r="Z413" s="74">
        <v>0</v>
      </c>
      <c r="AA413" s="79" t="s">
        <v>215</v>
      </c>
      <c r="AB413" s="74"/>
      <c r="AC413" s="74">
        <f t="shared" si="314"/>
        <v>10.79</v>
      </c>
      <c r="AD413" s="74">
        <f t="shared" si="314"/>
        <v>0</v>
      </c>
      <c r="AE413" s="74">
        <f t="shared" si="314"/>
        <v>0</v>
      </c>
      <c r="AF413" s="74">
        <f t="shared" si="314"/>
        <v>0</v>
      </c>
      <c r="AG413" s="79" t="s">
        <v>216</v>
      </c>
      <c r="AH413" s="74"/>
      <c r="AI413" s="74">
        <f t="shared" si="315"/>
        <v>10.79</v>
      </c>
      <c r="AJ413" s="74">
        <f t="shared" si="315"/>
        <v>0</v>
      </c>
      <c r="AK413" s="74">
        <f t="shared" si="315"/>
        <v>0</v>
      </c>
      <c r="AL413" s="74">
        <f t="shared" si="315"/>
        <v>0</v>
      </c>
      <c r="AM413" s="79" t="s">
        <v>217</v>
      </c>
      <c r="AN413" s="74"/>
      <c r="AO413" s="74">
        <f t="shared" si="316"/>
        <v>10.79</v>
      </c>
      <c r="AP413" s="74">
        <f t="shared" si="316"/>
        <v>0</v>
      </c>
      <c r="AQ413" s="74">
        <f t="shared" si="316"/>
        <v>0</v>
      </c>
    </row>
    <row r="414" s="21" customFormat="1" ht="60" customHeight="1" spans="1:43">
      <c r="A414" s="45">
        <v>338</v>
      </c>
      <c r="B414" s="45">
        <v>2018</v>
      </c>
      <c r="C414" s="97" t="s">
        <v>1912</v>
      </c>
      <c r="D414" s="47" t="s">
        <v>1600</v>
      </c>
      <c r="E414" s="48">
        <v>140481</v>
      </c>
      <c r="F414" s="46" t="s">
        <v>1913</v>
      </c>
      <c r="G414" s="47" t="s">
        <v>524</v>
      </c>
      <c r="H414" s="47" t="s">
        <v>524</v>
      </c>
      <c r="I414" s="49" t="s">
        <v>52</v>
      </c>
      <c r="J414" s="47" t="s">
        <v>1914</v>
      </c>
      <c r="K414" s="66">
        <v>113.170556</v>
      </c>
      <c r="L414" s="66">
        <v>36.413611</v>
      </c>
      <c r="M414" s="49" t="s">
        <v>1109</v>
      </c>
      <c r="N414" s="47" t="s">
        <v>52</v>
      </c>
      <c r="O414" s="49" t="s">
        <v>527</v>
      </c>
      <c r="P414" s="45">
        <v>3.9</v>
      </c>
      <c r="Q414" s="49" t="s">
        <v>206</v>
      </c>
      <c r="R414" s="45">
        <v>30</v>
      </c>
      <c r="S414" s="49" t="s">
        <v>206</v>
      </c>
      <c r="T414" s="49" t="s">
        <v>128</v>
      </c>
      <c r="U414" s="45">
        <v>19.8</v>
      </c>
      <c r="V414" s="49" t="s">
        <v>170</v>
      </c>
      <c r="W414" s="74">
        <v>9.82</v>
      </c>
      <c r="X414" s="74">
        <v>0</v>
      </c>
      <c r="Y414" s="74">
        <v>0</v>
      </c>
      <c r="Z414" s="74">
        <v>0</v>
      </c>
      <c r="AA414" s="49" t="s">
        <v>131</v>
      </c>
      <c r="AB414" s="74"/>
      <c r="AC414" s="74">
        <f t="shared" si="314"/>
        <v>9.82</v>
      </c>
      <c r="AD414" s="74">
        <f t="shared" si="314"/>
        <v>0</v>
      </c>
      <c r="AE414" s="74">
        <f t="shared" si="314"/>
        <v>0</v>
      </c>
      <c r="AF414" s="74">
        <f t="shared" si="314"/>
        <v>0</v>
      </c>
      <c r="AG414" s="49" t="s">
        <v>409</v>
      </c>
      <c r="AH414" s="74"/>
      <c r="AI414" s="74">
        <f t="shared" si="315"/>
        <v>9.82</v>
      </c>
      <c r="AJ414" s="74">
        <f t="shared" si="315"/>
        <v>0</v>
      </c>
      <c r="AK414" s="74">
        <f t="shared" si="315"/>
        <v>0</v>
      </c>
      <c r="AL414" s="74">
        <f t="shared" si="315"/>
        <v>0</v>
      </c>
      <c r="AM414" s="79" t="s">
        <v>133</v>
      </c>
      <c r="AN414" s="74"/>
      <c r="AO414" s="74">
        <f t="shared" si="316"/>
        <v>9.82</v>
      </c>
      <c r="AP414" s="74">
        <f t="shared" si="316"/>
        <v>0</v>
      </c>
      <c r="AQ414" s="74">
        <f t="shared" si="316"/>
        <v>0</v>
      </c>
    </row>
    <row r="415" s="21" customFormat="1" ht="68" customHeight="1" spans="1:43">
      <c r="A415" s="45">
        <v>339</v>
      </c>
      <c r="B415" s="45">
        <v>2018</v>
      </c>
      <c r="C415" s="97" t="s">
        <v>1915</v>
      </c>
      <c r="D415" s="47" t="s">
        <v>1600</v>
      </c>
      <c r="E415" s="48">
        <v>140481</v>
      </c>
      <c r="F415" s="46" t="s">
        <v>1916</v>
      </c>
      <c r="G415" s="47" t="s">
        <v>524</v>
      </c>
      <c r="H415" s="47" t="s">
        <v>524</v>
      </c>
      <c r="I415" s="49" t="s">
        <v>52</v>
      </c>
      <c r="J415" s="47" t="s">
        <v>1917</v>
      </c>
      <c r="K415" s="66">
        <v>113.231667</v>
      </c>
      <c r="L415" s="66">
        <v>36.395</v>
      </c>
      <c r="M415" s="49" t="s">
        <v>1109</v>
      </c>
      <c r="N415" s="47" t="s">
        <v>52</v>
      </c>
      <c r="O415" s="49" t="s">
        <v>527</v>
      </c>
      <c r="P415" s="45">
        <v>5</v>
      </c>
      <c r="Q415" s="49" t="s">
        <v>206</v>
      </c>
      <c r="R415" s="45">
        <v>30</v>
      </c>
      <c r="S415" s="49" t="s">
        <v>206</v>
      </c>
      <c r="T415" s="49" t="s">
        <v>128</v>
      </c>
      <c r="U415" s="45">
        <v>25</v>
      </c>
      <c r="V415" s="49" t="s">
        <v>170</v>
      </c>
      <c r="W415" s="74">
        <v>12</v>
      </c>
      <c r="X415" s="74">
        <v>0</v>
      </c>
      <c r="Y415" s="74">
        <v>0</v>
      </c>
      <c r="Z415" s="74">
        <v>0</v>
      </c>
      <c r="AA415" s="79" t="s">
        <v>215</v>
      </c>
      <c r="AB415" s="74"/>
      <c r="AC415" s="74">
        <f t="shared" si="314"/>
        <v>12</v>
      </c>
      <c r="AD415" s="74">
        <f t="shared" si="314"/>
        <v>0</v>
      </c>
      <c r="AE415" s="74">
        <f t="shared" si="314"/>
        <v>0</v>
      </c>
      <c r="AF415" s="74">
        <f t="shared" si="314"/>
        <v>0</v>
      </c>
      <c r="AG415" s="79" t="s">
        <v>216</v>
      </c>
      <c r="AH415" s="74"/>
      <c r="AI415" s="74">
        <f t="shared" si="315"/>
        <v>12</v>
      </c>
      <c r="AJ415" s="74">
        <f t="shared" si="315"/>
        <v>0</v>
      </c>
      <c r="AK415" s="74">
        <f t="shared" si="315"/>
        <v>0</v>
      </c>
      <c r="AL415" s="74">
        <f t="shared" si="315"/>
        <v>0</v>
      </c>
      <c r="AM415" s="79" t="s">
        <v>217</v>
      </c>
      <c r="AN415" s="74"/>
      <c r="AO415" s="74">
        <f t="shared" si="316"/>
        <v>12</v>
      </c>
      <c r="AP415" s="74">
        <f t="shared" si="316"/>
        <v>0</v>
      </c>
      <c r="AQ415" s="74">
        <f t="shared" si="316"/>
        <v>0</v>
      </c>
    </row>
    <row r="416" s="21" customFormat="1" ht="60" customHeight="1" spans="1:43">
      <c r="A416" s="45">
        <v>340</v>
      </c>
      <c r="B416" s="45">
        <v>2018</v>
      </c>
      <c r="C416" s="97" t="s">
        <v>1918</v>
      </c>
      <c r="D416" s="47" t="s">
        <v>1600</v>
      </c>
      <c r="E416" s="48">
        <v>140481</v>
      </c>
      <c r="F416" s="46" t="s">
        <v>1793</v>
      </c>
      <c r="G416" s="47" t="s">
        <v>524</v>
      </c>
      <c r="H416" s="47" t="s">
        <v>524</v>
      </c>
      <c r="I416" s="49" t="s">
        <v>52</v>
      </c>
      <c r="J416" s="47" t="s">
        <v>1919</v>
      </c>
      <c r="K416" s="66">
        <v>113.245556</v>
      </c>
      <c r="L416" s="66">
        <v>36.370556</v>
      </c>
      <c r="M416" s="49" t="s">
        <v>1109</v>
      </c>
      <c r="N416" s="47" t="s">
        <v>52</v>
      </c>
      <c r="O416" s="49" t="s">
        <v>527</v>
      </c>
      <c r="P416" s="45">
        <v>5.2</v>
      </c>
      <c r="Q416" s="49" t="s">
        <v>206</v>
      </c>
      <c r="R416" s="45">
        <v>30</v>
      </c>
      <c r="S416" s="49" t="s">
        <v>206</v>
      </c>
      <c r="T416" s="49" t="s">
        <v>128</v>
      </c>
      <c r="U416" s="45">
        <v>26</v>
      </c>
      <c r="V416" s="49" t="s">
        <v>170</v>
      </c>
      <c r="W416" s="74">
        <v>1.45</v>
      </c>
      <c r="X416" s="74">
        <v>0</v>
      </c>
      <c r="Y416" s="74">
        <v>0</v>
      </c>
      <c r="Z416" s="74">
        <v>0</v>
      </c>
      <c r="AA416" s="49" t="s">
        <v>131</v>
      </c>
      <c r="AB416" s="74"/>
      <c r="AC416" s="74">
        <f t="shared" si="314"/>
        <v>1.45</v>
      </c>
      <c r="AD416" s="74">
        <f t="shared" si="314"/>
        <v>0</v>
      </c>
      <c r="AE416" s="74">
        <f t="shared" si="314"/>
        <v>0</v>
      </c>
      <c r="AF416" s="74">
        <f t="shared" si="314"/>
        <v>0</v>
      </c>
      <c r="AG416" s="49" t="s">
        <v>409</v>
      </c>
      <c r="AH416" s="74"/>
      <c r="AI416" s="74">
        <f t="shared" si="315"/>
        <v>1.45</v>
      </c>
      <c r="AJ416" s="74">
        <f t="shared" si="315"/>
        <v>0</v>
      </c>
      <c r="AK416" s="74">
        <f t="shared" si="315"/>
        <v>0</v>
      </c>
      <c r="AL416" s="74">
        <f t="shared" si="315"/>
        <v>0</v>
      </c>
      <c r="AM416" s="79" t="s">
        <v>133</v>
      </c>
      <c r="AN416" s="74"/>
      <c r="AO416" s="74">
        <f t="shared" si="316"/>
        <v>1.45</v>
      </c>
      <c r="AP416" s="74">
        <f t="shared" si="316"/>
        <v>0</v>
      </c>
      <c r="AQ416" s="74">
        <f t="shared" si="316"/>
        <v>0</v>
      </c>
    </row>
    <row r="417" s="21" customFormat="1" ht="73" customHeight="1" spans="1:43">
      <c r="A417" s="45">
        <v>341</v>
      </c>
      <c r="B417" s="45">
        <v>2018</v>
      </c>
      <c r="C417" s="97" t="s">
        <v>1920</v>
      </c>
      <c r="D417" s="47" t="s">
        <v>1600</v>
      </c>
      <c r="E417" s="48">
        <v>140481</v>
      </c>
      <c r="F417" s="46" t="s">
        <v>1921</v>
      </c>
      <c r="G417" s="47" t="s">
        <v>120</v>
      </c>
      <c r="H417" s="47" t="s">
        <v>1112</v>
      </c>
      <c r="I417" s="49" t="s">
        <v>52</v>
      </c>
      <c r="J417" s="47" t="s">
        <v>1922</v>
      </c>
      <c r="K417" s="66">
        <v>113.203333</v>
      </c>
      <c r="L417" s="66">
        <v>36.349167</v>
      </c>
      <c r="M417" s="49" t="s">
        <v>1923</v>
      </c>
      <c r="N417" s="47" t="s">
        <v>52</v>
      </c>
      <c r="O417" s="49" t="s">
        <v>1924</v>
      </c>
      <c r="P417" s="45">
        <v>1</v>
      </c>
      <c r="Q417" s="49" t="s">
        <v>206</v>
      </c>
      <c r="R417" s="45">
        <v>2</v>
      </c>
      <c r="S417" s="49" t="s">
        <v>206</v>
      </c>
      <c r="T417" s="49" t="s">
        <v>368</v>
      </c>
      <c r="U417" s="45">
        <v>2000</v>
      </c>
      <c r="V417" s="49" t="s">
        <v>94</v>
      </c>
      <c r="W417" s="74">
        <v>19</v>
      </c>
      <c r="X417" s="74">
        <v>0</v>
      </c>
      <c r="Y417" s="74">
        <v>0</v>
      </c>
      <c r="Z417" s="74">
        <v>0</v>
      </c>
      <c r="AA417" s="79" t="s">
        <v>1838</v>
      </c>
      <c r="AB417" s="74"/>
      <c r="AC417" s="74">
        <f>W417*1.2</f>
        <v>22.8</v>
      </c>
      <c r="AD417" s="74">
        <f>X417*1.2</f>
        <v>0</v>
      </c>
      <c r="AE417" s="74">
        <f>Y417*1.2</f>
        <v>0</v>
      </c>
      <c r="AF417" s="74">
        <f>Z417*1.2</f>
        <v>0</v>
      </c>
      <c r="AG417" s="79" t="s">
        <v>1839</v>
      </c>
      <c r="AH417" s="74"/>
      <c r="AI417" s="74">
        <f t="shared" si="315"/>
        <v>22.8</v>
      </c>
      <c r="AJ417" s="74">
        <f t="shared" si="315"/>
        <v>0</v>
      </c>
      <c r="AK417" s="74">
        <f t="shared" si="315"/>
        <v>0</v>
      </c>
      <c r="AL417" s="74">
        <f t="shared" si="315"/>
        <v>0</v>
      </c>
      <c r="AM417" s="79" t="s">
        <v>1840</v>
      </c>
      <c r="AN417" s="74"/>
      <c r="AO417" s="74">
        <f t="shared" si="316"/>
        <v>22.8</v>
      </c>
      <c r="AP417" s="74">
        <f t="shared" si="316"/>
        <v>0</v>
      </c>
      <c r="AQ417" s="74">
        <f t="shared" si="316"/>
        <v>0</v>
      </c>
    </row>
    <row r="418" s="21" customFormat="1" ht="60" customHeight="1" spans="1:43">
      <c r="A418" s="45">
        <v>342</v>
      </c>
      <c r="B418" s="45">
        <v>2018</v>
      </c>
      <c r="C418" s="97" t="s">
        <v>1925</v>
      </c>
      <c r="D418" s="47" t="s">
        <v>1600</v>
      </c>
      <c r="E418" s="48">
        <v>140481</v>
      </c>
      <c r="F418" s="46" t="s">
        <v>1926</v>
      </c>
      <c r="G418" s="47" t="s">
        <v>120</v>
      </c>
      <c r="H418" s="47" t="s">
        <v>1112</v>
      </c>
      <c r="I418" s="49" t="s">
        <v>52</v>
      </c>
      <c r="J418" s="47" t="s">
        <v>1927</v>
      </c>
      <c r="K418" s="66">
        <v>113.2375</v>
      </c>
      <c r="L418" s="66">
        <v>36.343056</v>
      </c>
      <c r="M418" s="49" t="s">
        <v>1923</v>
      </c>
      <c r="N418" s="47" t="s">
        <v>52</v>
      </c>
      <c r="O418" s="49" t="s">
        <v>1924</v>
      </c>
      <c r="P418" s="45">
        <v>0.5</v>
      </c>
      <c r="Q418" s="49" t="s">
        <v>206</v>
      </c>
      <c r="R418" s="45">
        <v>2</v>
      </c>
      <c r="S418" s="49" t="s">
        <v>206</v>
      </c>
      <c r="T418" s="49" t="s">
        <v>112</v>
      </c>
      <c r="U418" s="45">
        <v>1000</v>
      </c>
      <c r="V418" s="49" t="s">
        <v>494</v>
      </c>
      <c r="W418" s="74">
        <v>3.06</v>
      </c>
      <c r="X418" s="74">
        <v>12.58</v>
      </c>
      <c r="Y418" s="74">
        <v>0</v>
      </c>
      <c r="Z418" s="74">
        <v>0</v>
      </c>
      <c r="AA418" s="79" t="s">
        <v>131</v>
      </c>
      <c r="AB418" s="74"/>
      <c r="AC418" s="74">
        <f t="shared" ref="AC418:AF425" si="317">W418</f>
        <v>3.06</v>
      </c>
      <c r="AD418" s="74">
        <f t="shared" si="317"/>
        <v>12.58</v>
      </c>
      <c r="AE418" s="74">
        <f t="shared" si="317"/>
        <v>0</v>
      </c>
      <c r="AF418" s="74">
        <f t="shared" si="317"/>
        <v>0</v>
      </c>
      <c r="AG418" s="79" t="s">
        <v>132</v>
      </c>
      <c r="AH418" s="74"/>
      <c r="AI418" s="74">
        <f t="shared" si="315"/>
        <v>3.06</v>
      </c>
      <c r="AJ418" s="74">
        <f t="shared" si="315"/>
        <v>12.58</v>
      </c>
      <c r="AK418" s="74">
        <f t="shared" si="315"/>
        <v>0</v>
      </c>
      <c r="AL418" s="74">
        <f t="shared" si="315"/>
        <v>0</v>
      </c>
      <c r="AM418" s="79" t="s">
        <v>76</v>
      </c>
      <c r="AN418" s="74"/>
      <c r="AO418" s="74">
        <v>0</v>
      </c>
      <c r="AP418" s="74">
        <v>0</v>
      </c>
      <c r="AQ418" s="74">
        <v>0</v>
      </c>
    </row>
    <row r="419" s="21" customFormat="1" ht="60" customHeight="1" spans="1:43">
      <c r="A419" s="45">
        <v>343</v>
      </c>
      <c r="B419" s="45">
        <v>2018</v>
      </c>
      <c r="C419" s="97" t="s">
        <v>1928</v>
      </c>
      <c r="D419" s="47" t="s">
        <v>1600</v>
      </c>
      <c r="E419" s="48">
        <v>140481</v>
      </c>
      <c r="F419" s="46" t="s">
        <v>1881</v>
      </c>
      <c r="G419" s="47" t="s">
        <v>120</v>
      </c>
      <c r="H419" s="47" t="s">
        <v>1112</v>
      </c>
      <c r="I419" s="49" t="s">
        <v>52</v>
      </c>
      <c r="J419" s="47" t="s">
        <v>1929</v>
      </c>
      <c r="K419" s="66">
        <v>113.1825</v>
      </c>
      <c r="L419" s="66">
        <v>36.348056</v>
      </c>
      <c r="M419" s="49" t="s">
        <v>1923</v>
      </c>
      <c r="N419" s="47" t="s">
        <v>52</v>
      </c>
      <c r="O419" s="49" t="s">
        <v>1924</v>
      </c>
      <c r="P419" s="45">
        <v>0.8</v>
      </c>
      <c r="Q419" s="49" t="s">
        <v>206</v>
      </c>
      <c r="R419" s="45">
        <v>6</v>
      </c>
      <c r="S419" s="49" t="s">
        <v>206</v>
      </c>
      <c r="T419" s="49" t="s">
        <v>112</v>
      </c>
      <c r="U419" s="45">
        <v>1600</v>
      </c>
      <c r="V419" s="49" t="s">
        <v>494</v>
      </c>
      <c r="W419" s="74">
        <v>9.7</v>
      </c>
      <c r="X419" s="74">
        <v>19.39</v>
      </c>
      <c r="Y419" s="74">
        <v>30.18</v>
      </c>
      <c r="Z419" s="74">
        <v>0</v>
      </c>
      <c r="AA419" s="79" t="s">
        <v>131</v>
      </c>
      <c r="AB419" s="74"/>
      <c r="AC419" s="74">
        <f t="shared" si="317"/>
        <v>9.7</v>
      </c>
      <c r="AD419" s="74">
        <f t="shared" si="317"/>
        <v>19.39</v>
      </c>
      <c r="AE419" s="74">
        <f t="shared" si="317"/>
        <v>30.18</v>
      </c>
      <c r="AF419" s="74">
        <f t="shared" si="317"/>
        <v>0</v>
      </c>
      <c r="AG419" s="79" t="s">
        <v>132</v>
      </c>
      <c r="AH419" s="74"/>
      <c r="AI419" s="74">
        <f t="shared" ref="AI419:AL429" si="318">AC419</f>
        <v>9.7</v>
      </c>
      <c r="AJ419" s="74">
        <f t="shared" si="318"/>
        <v>19.39</v>
      </c>
      <c r="AK419" s="74">
        <f t="shared" si="318"/>
        <v>30.18</v>
      </c>
      <c r="AL419" s="74">
        <f t="shared" si="318"/>
        <v>0</v>
      </c>
      <c r="AM419" s="79" t="s">
        <v>76</v>
      </c>
      <c r="AN419" s="74"/>
      <c r="AO419" s="74">
        <v>0</v>
      </c>
      <c r="AP419" s="74">
        <v>0</v>
      </c>
      <c r="AQ419" s="74">
        <v>0</v>
      </c>
    </row>
    <row r="420" s="21" customFormat="1" ht="60" customHeight="1" spans="1:43">
      <c r="A420" s="45">
        <v>344</v>
      </c>
      <c r="B420" s="45">
        <v>2018</v>
      </c>
      <c r="C420" s="97" t="s">
        <v>1930</v>
      </c>
      <c r="D420" s="47" t="s">
        <v>1600</v>
      </c>
      <c r="E420" s="48">
        <v>140481</v>
      </c>
      <c r="F420" s="46" t="s">
        <v>1611</v>
      </c>
      <c r="G420" s="47" t="s">
        <v>120</v>
      </c>
      <c r="H420" s="47" t="s">
        <v>1112</v>
      </c>
      <c r="I420" s="49" t="s">
        <v>52</v>
      </c>
      <c r="J420" s="47" t="s">
        <v>1931</v>
      </c>
      <c r="K420" s="66">
        <v>113.153333</v>
      </c>
      <c r="L420" s="66">
        <v>36.3375</v>
      </c>
      <c r="M420" s="49" t="s">
        <v>1923</v>
      </c>
      <c r="N420" s="47" t="s">
        <v>52</v>
      </c>
      <c r="O420" s="49" t="s">
        <v>1924</v>
      </c>
      <c r="P420" s="45">
        <v>1</v>
      </c>
      <c r="Q420" s="49" t="s">
        <v>206</v>
      </c>
      <c r="R420" s="45">
        <v>10</v>
      </c>
      <c r="S420" s="49" t="s">
        <v>206</v>
      </c>
      <c r="T420" s="49" t="s">
        <v>112</v>
      </c>
      <c r="U420" s="45">
        <v>2000</v>
      </c>
      <c r="V420" s="49" t="s">
        <v>494</v>
      </c>
      <c r="W420" s="74">
        <v>5.15</v>
      </c>
      <c r="X420" s="74">
        <v>13.33</v>
      </c>
      <c r="Y420" s="74">
        <v>29.09</v>
      </c>
      <c r="Z420" s="74">
        <v>0</v>
      </c>
      <c r="AA420" s="79" t="s">
        <v>131</v>
      </c>
      <c r="AB420" s="74"/>
      <c r="AC420" s="74">
        <f t="shared" si="317"/>
        <v>5.15</v>
      </c>
      <c r="AD420" s="74">
        <f t="shared" si="317"/>
        <v>13.33</v>
      </c>
      <c r="AE420" s="74">
        <f t="shared" si="317"/>
        <v>29.09</v>
      </c>
      <c r="AF420" s="74">
        <f t="shared" si="317"/>
        <v>0</v>
      </c>
      <c r="AG420" s="79" t="s">
        <v>132</v>
      </c>
      <c r="AH420" s="74"/>
      <c r="AI420" s="74">
        <f t="shared" si="318"/>
        <v>5.15</v>
      </c>
      <c r="AJ420" s="74">
        <f t="shared" si="318"/>
        <v>13.33</v>
      </c>
      <c r="AK420" s="74">
        <f t="shared" si="318"/>
        <v>29.09</v>
      </c>
      <c r="AL420" s="74">
        <f t="shared" si="318"/>
        <v>0</v>
      </c>
      <c r="AM420" s="79" t="s">
        <v>76</v>
      </c>
      <c r="AN420" s="74"/>
      <c r="AO420" s="74">
        <v>0</v>
      </c>
      <c r="AP420" s="74">
        <v>0</v>
      </c>
      <c r="AQ420" s="74">
        <v>0</v>
      </c>
    </row>
    <row r="421" s="21" customFormat="1" ht="60" customHeight="1" spans="1:43">
      <c r="A421" s="45">
        <v>345</v>
      </c>
      <c r="B421" s="45">
        <v>2018</v>
      </c>
      <c r="C421" s="97" t="s">
        <v>1932</v>
      </c>
      <c r="D421" s="47" t="s">
        <v>1600</v>
      </c>
      <c r="E421" s="48">
        <v>140481</v>
      </c>
      <c r="F421" s="46" t="s">
        <v>1796</v>
      </c>
      <c r="G421" s="47" t="s">
        <v>120</v>
      </c>
      <c r="H421" s="47" t="s">
        <v>1112</v>
      </c>
      <c r="I421" s="49" t="s">
        <v>52</v>
      </c>
      <c r="J421" s="47" t="s">
        <v>1933</v>
      </c>
      <c r="K421" s="66">
        <v>113.170278</v>
      </c>
      <c r="L421" s="66">
        <v>36.316389</v>
      </c>
      <c r="M421" s="49" t="s">
        <v>1923</v>
      </c>
      <c r="N421" s="47" t="s">
        <v>52</v>
      </c>
      <c r="O421" s="49" t="s">
        <v>1924</v>
      </c>
      <c r="P421" s="45">
        <v>2</v>
      </c>
      <c r="Q421" s="49" t="s">
        <v>206</v>
      </c>
      <c r="R421" s="45">
        <v>10</v>
      </c>
      <c r="S421" s="49" t="s">
        <v>206</v>
      </c>
      <c r="T421" s="49" t="s">
        <v>368</v>
      </c>
      <c r="U421" s="45">
        <v>3900</v>
      </c>
      <c r="V421" s="49" t="s">
        <v>94</v>
      </c>
      <c r="W421" s="74">
        <v>14.79</v>
      </c>
      <c r="X421" s="74">
        <v>14.55</v>
      </c>
      <c r="Y421" s="74">
        <v>16.36</v>
      </c>
      <c r="Z421" s="74">
        <v>0</v>
      </c>
      <c r="AA421" s="79" t="s">
        <v>131</v>
      </c>
      <c r="AB421" s="74"/>
      <c r="AC421" s="74">
        <f t="shared" si="317"/>
        <v>14.79</v>
      </c>
      <c r="AD421" s="74">
        <f t="shared" si="317"/>
        <v>14.55</v>
      </c>
      <c r="AE421" s="74">
        <f t="shared" si="317"/>
        <v>16.36</v>
      </c>
      <c r="AF421" s="74">
        <f t="shared" si="317"/>
        <v>0</v>
      </c>
      <c r="AG421" s="79" t="s">
        <v>132</v>
      </c>
      <c r="AH421" s="74"/>
      <c r="AI421" s="74">
        <f t="shared" si="318"/>
        <v>14.79</v>
      </c>
      <c r="AJ421" s="74">
        <f t="shared" si="318"/>
        <v>14.55</v>
      </c>
      <c r="AK421" s="74">
        <f t="shared" si="318"/>
        <v>16.36</v>
      </c>
      <c r="AL421" s="74">
        <f t="shared" si="318"/>
        <v>0</v>
      </c>
      <c r="AM421" s="79" t="s">
        <v>812</v>
      </c>
      <c r="AN421" s="74"/>
      <c r="AO421" s="74">
        <f>AI421</f>
        <v>14.79</v>
      </c>
      <c r="AP421" s="74">
        <f t="shared" ref="AP421:AR429" si="319">AJ421</f>
        <v>14.55</v>
      </c>
      <c r="AQ421" s="74">
        <f t="shared" si="319"/>
        <v>16.36</v>
      </c>
    </row>
    <row r="422" s="21" customFormat="1" ht="60" customHeight="1" spans="1:43">
      <c r="A422" s="45">
        <v>346</v>
      </c>
      <c r="B422" s="45">
        <v>2018</v>
      </c>
      <c r="C422" s="97" t="s">
        <v>1934</v>
      </c>
      <c r="D422" s="47" t="s">
        <v>1600</v>
      </c>
      <c r="E422" s="48">
        <v>140481</v>
      </c>
      <c r="F422" s="46" t="s">
        <v>1796</v>
      </c>
      <c r="G422" s="47" t="s">
        <v>120</v>
      </c>
      <c r="H422" s="47" t="s">
        <v>1112</v>
      </c>
      <c r="I422" s="49" t="s">
        <v>52</v>
      </c>
      <c r="J422" s="47" t="s">
        <v>1935</v>
      </c>
      <c r="K422" s="66">
        <v>113.168333</v>
      </c>
      <c r="L422" s="66">
        <v>36.378056</v>
      </c>
      <c r="M422" s="49" t="s">
        <v>1923</v>
      </c>
      <c r="N422" s="47" t="s">
        <v>52</v>
      </c>
      <c r="O422" s="49" t="s">
        <v>1924</v>
      </c>
      <c r="P422" s="45">
        <v>0.5</v>
      </c>
      <c r="Q422" s="49" t="s">
        <v>206</v>
      </c>
      <c r="R422" s="45">
        <v>10</v>
      </c>
      <c r="S422" s="49" t="s">
        <v>206</v>
      </c>
      <c r="T422" s="49" t="s">
        <v>368</v>
      </c>
      <c r="U422" s="45">
        <v>1000</v>
      </c>
      <c r="V422" s="49" t="s">
        <v>94</v>
      </c>
      <c r="W422" s="74">
        <v>19.09</v>
      </c>
      <c r="X422" s="74">
        <v>21.73</v>
      </c>
      <c r="Y422" s="74">
        <v>31.42</v>
      </c>
      <c r="Z422" s="74">
        <v>0</v>
      </c>
      <c r="AA422" s="79" t="s">
        <v>131</v>
      </c>
      <c r="AB422" s="74"/>
      <c r="AC422" s="74">
        <f t="shared" si="317"/>
        <v>19.09</v>
      </c>
      <c r="AD422" s="74">
        <f t="shared" si="317"/>
        <v>21.73</v>
      </c>
      <c r="AE422" s="74">
        <f t="shared" si="317"/>
        <v>31.42</v>
      </c>
      <c r="AF422" s="74">
        <f t="shared" si="317"/>
        <v>0</v>
      </c>
      <c r="AG422" s="79" t="s">
        <v>132</v>
      </c>
      <c r="AH422" s="74"/>
      <c r="AI422" s="74">
        <f t="shared" si="318"/>
        <v>19.09</v>
      </c>
      <c r="AJ422" s="74">
        <f t="shared" si="318"/>
        <v>21.73</v>
      </c>
      <c r="AK422" s="74">
        <f t="shared" si="318"/>
        <v>31.42</v>
      </c>
      <c r="AL422" s="74">
        <f t="shared" si="318"/>
        <v>0</v>
      </c>
      <c r="AM422" s="79" t="s">
        <v>812</v>
      </c>
      <c r="AN422" s="74"/>
      <c r="AO422" s="74">
        <f>AI422</f>
        <v>19.09</v>
      </c>
      <c r="AP422" s="74">
        <f t="shared" si="319"/>
        <v>21.73</v>
      </c>
      <c r="AQ422" s="74">
        <f t="shared" si="319"/>
        <v>31.42</v>
      </c>
    </row>
    <row r="423" s="21" customFormat="1" ht="60" customHeight="1" spans="1:43">
      <c r="A423" s="45">
        <v>347</v>
      </c>
      <c r="B423" s="45">
        <v>2018</v>
      </c>
      <c r="C423" s="97" t="s">
        <v>1936</v>
      </c>
      <c r="D423" s="47" t="s">
        <v>1600</v>
      </c>
      <c r="E423" s="48">
        <v>140481</v>
      </c>
      <c r="F423" s="46" t="s">
        <v>1937</v>
      </c>
      <c r="G423" s="47" t="s">
        <v>120</v>
      </c>
      <c r="H423" s="47" t="s">
        <v>1112</v>
      </c>
      <c r="I423" s="49" t="s">
        <v>52</v>
      </c>
      <c r="J423" s="47" t="s">
        <v>1938</v>
      </c>
      <c r="K423" s="66">
        <v>113.141667</v>
      </c>
      <c r="L423" s="66">
        <v>36.206389</v>
      </c>
      <c r="M423" s="49" t="s">
        <v>1923</v>
      </c>
      <c r="N423" s="47" t="s">
        <v>52</v>
      </c>
      <c r="O423" s="49" t="s">
        <v>1924</v>
      </c>
      <c r="P423" s="45">
        <v>0.2</v>
      </c>
      <c r="Q423" s="49" t="s">
        <v>206</v>
      </c>
      <c r="R423" s="45">
        <v>10</v>
      </c>
      <c r="S423" s="49" t="s">
        <v>206</v>
      </c>
      <c r="T423" s="49" t="s">
        <v>368</v>
      </c>
      <c r="U423" s="45">
        <v>400</v>
      </c>
      <c r="V423" s="49" t="s">
        <v>94</v>
      </c>
      <c r="W423" s="74">
        <v>16.97</v>
      </c>
      <c r="X423" s="74">
        <v>38.18</v>
      </c>
      <c r="Y423" s="74">
        <v>28.48</v>
      </c>
      <c r="Z423" s="74">
        <v>0</v>
      </c>
      <c r="AA423" s="79" t="s">
        <v>131</v>
      </c>
      <c r="AB423" s="74"/>
      <c r="AC423" s="74">
        <f t="shared" si="317"/>
        <v>16.97</v>
      </c>
      <c r="AD423" s="74">
        <f t="shared" si="317"/>
        <v>38.18</v>
      </c>
      <c r="AE423" s="74">
        <f t="shared" si="317"/>
        <v>28.48</v>
      </c>
      <c r="AF423" s="74">
        <f t="shared" si="317"/>
        <v>0</v>
      </c>
      <c r="AG423" s="79" t="s">
        <v>132</v>
      </c>
      <c r="AH423" s="74"/>
      <c r="AI423" s="74">
        <f t="shared" si="318"/>
        <v>16.97</v>
      </c>
      <c r="AJ423" s="74">
        <f t="shared" si="318"/>
        <v>38.18</v>
      </c>
      <c r="AK423" s="74">
        <f t="shared" si="318"/>
        <v>28.48</v>
      </c>
      <c r="AL423" s="74">
        <f t="shared" si="318"/>
        <v>0</v>
      </c>
      <c r="AM423" s="79" t="s">
        <v>812</v>
      </c>
      <c r="AN423" s="74"/>
      <c r="AO423" s="74">
        <f>AI423</f>
        <v>16.97</v>
      </c>
      <c r="AP423" s="74">
        <f t="shared" si="319"/>
        <v>38.18</v>
      </c>
      <c r="AQ423" s="74">
        <f t="shared" si="319"/>
        <v>28.48</v>
      </c>
    </row>
    <row r="424" s="21" customFormat="1" ht="60" customHeight="1" spans="1:43">
      <c r="A424" s="45">
        <v>348</v>
      </c>
      <c r="B424" s="45">
        <v>2018</v>
      </c>
      <c r="C424" s="97" t="s">
        <v>1939</v>
      </c>
      <c r="D424" s="47" t="s">
        <v>1600</v>
      </c>
      <c r="E424" s="48">
        <v>140481</v>
      </c>
      <c r="F424" s="46" t="s">
        <v>1940</v>
      </c>
      <c r="G424" s="47" t="s">
        <v>120</v>
      </c>
      <c r="H424" s="47" t="s">
        <v>1112</v>
      </c>
      <c r="I424" s="49" t="s">
        <v>52</v>
      </c>
      <c r="J424" s="47" t="s">
        <v>1941</v>
      </c>
      <c r="K424" s="66">
        <v>113.181944</v>
      </c>
      <c r="L424" s="66">
        <v>36.308889</v>
      </c>
      <c r="M424" s="49" t="s">
        <v>1923</v>
      </c>
      <c r="N424" s="47" t="s">
        <v>52</v>
      </c>
      <c r="O424" s="49" t="s">
        <v>1924</v>
      </c>
      <c r="P424" s="45">
        <v>0.2</v>
      </c>
      <c r="Q424" s="49" t="s">
        <v>206</v>
      </c>
      <c r="R424" s="45">
        <v>10</v>
      </c>
      <c r="S424" s="49" t="s">
        <v>206</v>
      </c>
      <c r="T424" s="49" t="s">
        <v>368</v>
      </c>
      <c r="U424" s="45">
        <v>400</v>
      </c>
      <c r="V424" s="49" t="s">
        <v>94</v>
      </c>
      <c r="W424" s="74">
        <v>19.7</v>
      </c>
      <c r="X424" s="74">
        <v>13.03</v>
      </c>
      <c r="Y424" s="74">
        <v>52.36</v>
      </c>
      <c r="Z424" s="74">
        <v>0</v>
      </c>
      <c r="AA424" s="79" t="s">
        <v>131</v>
      </c>
      <c r="AB424" s="74"/>
      <c r="AC424" s="74">
        <f t="shared" si="317"/>
        <v>19.7</v>
      </c>
      <c r="AD424" s="74">
        <f t="shared" si="317"/>
        <v>13.03</v>
      </c>
      <c r="AE424" s="74">
        <f t="shared" si="317"/>
        <v>52.36</v>
      </c>
      <c r="AF424" s="74">
        <f t="shared" si="317"/>
        <v>0</v>
      </c>
      <c r="AG424" s="79" t="s">
        <v>132</v>
      </c>
      <c r="AH424" s="74"/>
      <c r="AI424" s="74">
        <f t="shared" si="318"/>
        <v>19.7</v>
      </c>
      <c r="AJ424" s="74">
        <f t="shared" si="318"/>
        <v>13.03</v>
      </c>
      <c r="AK424" s="74">
        <f t="shared" si="318"/>
        <v>52.36</v>
      </c>
      <c r="AL424" s="74">
        <f t="shared" si="318"/>
        <v>0</v>
      </c>
      <c r="AM424" s="79" t="s">
        <v>812</v>
      </c>
      <c r="AN424" s="74"/>
      <c r="AO424" s="74">
        <f>AI424</f>
        <v>19.7</v>
      </c>
      <c r="AP424" s="74">
        <f t="shared" si="319"/>
        <v>13.03</v>
      </c>
      <c r="AQ424" s="74">
        <f t="shared" si="319"/>
        <v>52.36</v>
      </c>
    </row>
    <row r="425" s="21" customFormat="1" ht="60" customHeight="1" spans="1:43">
      <c r="A425" s="45">
        <v>349</v>
      </c>
      <c r="B425" s="45">
        <v>2018</v>
      </c>
      <c r="C425" s="97" t="s">
        <v>1942</v>
      </c>
      <c r="D425" s="47" t="s">
        <v>1600</v>
      </c>
      <c r="E425" s="48">
        <v>140481</v>
      </c>
      <c r="F425" s="46" t="s">
        <v>1937</v>
      </c>
      <c r="G425" s="47" t="s">
        <v>120</v>
      </c>
      <c r="H425" s="47" t="s">
        <v>1112</v>
      </c>
      <c r="I425" s="49" t="s">
        <v>52</v>
      </c>
      <c r="J425" s="47" t="s">
        <v>1943</v>
      </c>
      <c r="K425" s="66">
        <v>113.138611</v>
      </c>
      <c r="L425" s="66">
        <v>36.206944</v>
      </c>
      <c r="M425" s="49" t="s">
        <v>1923</v>
      </c>
      <c r="N425" s="47" t="s">
        <v>52</v>
      </c>
      <c r="O425" s="49" t="s">
        <v>1924</v>
      </c>
      <c r="P425" s="45">
        <v>1</v>
      </c>
      <c r="Q425" s="49" t="s">
        <v>206</v>
      </c>
      <c r="R425" s="45">
        <v>10</v>
      </c>
      <c r="S425" s="49" t="s">
        <v>206</v>
      </c>
      <c r="T425" s="49" t="s">
        <v>368</v>
      </c>
      <c r="U425" s="45">
        <v>2000</v>
      </c>
      <c r="V425" s="49" t="s">
        <v>94</v>
      </c>
      <c r="W425" s="74">
        <v>6.42</v>
      </c>
      <c r="X425" s="74">
        <v>15.3</v>
      </c>
      <c r="Y425" s="74">
        <v>15.67</v>
      </c>
      <c r="Z425" s="74">
        <v>0</v>
      </c>
      <c r="AA425" s="79" t="s">
        <v>131</v>
      </c>
      <c r="AB425" s="74"/>
      <c r="AC425" s="74">
        <f t="shared" si="317"/>
        <v>6.42</v>
      </c>
      <c r="AD425" s="74">
        <f t="shared" si="317"/>
        <v>15.3</v>
      </c>
      <c r="AE425" s="74">
        <f t="shared" si="317"/>
        <v>15.67</v>
      </c>
      <c r="AF425" s="74">
        <f t="shared" si="317"/>
        <v>0</v>
      </c>
      <c r="AG425" s="79" t="s">
        <v>132</v>
      </c>
      <c r="AH425" s="74"/>
      <c r="AI425" s="74">
        <f t="shared" si="318"/>
        <v>6.42</v>
      </c>
      <c r="AJ425" s="74">
        <f t="shared" si="318"/>
        <v>15.3</v>
      </c>
      <c r="AK425" s="74">
        <f t="shared" si="318"/>
        <v>15.67</v>
      </c>
      <c r="AL425" s="74">
        <f t="shared" si="318"/>
        <v>0</v>
      </c>
      <c r="AM425" s="79" t="s">
        <v>812</v>
      </c>
      <c r="AN425" s="74"/>
      <c r="AO425" s="74">
        <f>AI425</f>
        <v>6.42</v>
      </c>
      <c r="AP425" s="74">
        <f t="shared" si="319"/>
        <v>15.3</v>
      </c>
      <c r="AQ425" s="74">
        <f t="shared" si="319"/>
        <v>15.67</v>
      </c>
    </row>
    <row r="426" s="21" customFormat="1" ht="76" customHeight="1" spans="1:43">
      <c r="A426" s="45">
        <v>350</v>
      </c>
      <c r="B426" s="45">
        <v>2018</v>
      </c>
      <c r="C426" s="97" t="s">
        <v>1944</v>
      </c>
      <c r="D426" s="47" t="s">
        <v>1600</v>
      </c>
      <c r="E426" s="48">
        <v>140481</v>
      </c>
      <c r="F426" s="46" t="s">
        <v>1611</v>
      </c>
      <c r="G426" s="47" t="s">
        <v>120</v>
      </c>
      <c r="H426" s="47" t="s">
        <v>1112</v>
      </c>
      <c r="I426" s="49" t="s">
        <v>52</v>
      </c>
      <c r="J426" s="47" t="s">
        <v>1945</v>
      </c>
      <c r="K426" s="66">
        <v>113.161667</v>
      </c>
      <c r="L426" s="66">
        <v>36.342222</v>
      </c>
      <c r="M426" s="49" t="s">
        <v>1923</v>
      </c>
      <c r="N426" s="47" t="s">
        <v>52</v>
      </c>
      <c r="O426" s="49" t="s">
        <v>1924</v>
      </c>
      <c r="P426" s="45">
        <v>0.5</v>
      </c>
      <c r="Q426" s="49" t="s">
        <v>206</v>
      </c>
      <c r="R426" s="45">
        <v>10</v>
      </c>
      <c r="S426" s="49" t="s">
        <v>206</v>
      </c>
      <c r="T426" s="49" t="s">
        <v>368</v>
      </c>
      <c r="U426" s="45">
        <v>1000</v>
      </c>
      <c r="V426" s="49" t="s">
        <v>94</v>
      </c>
      <c r="W426" s="74">
        <v>30.12</v>
      </c>
      <c r="X426" s="74">
        <v>7.88</v>
      </c>
      <c r="Y426" s="74">
        <v>8.39</v>
      </c>
      <c r="Z426" s="74">
        <v>0</v>
      </c>
      <c r="AA426" s="79" t="s">
        <v>1838</v>
      </c>
      <c r="AB426" s="74"/>
      <c r="AC426" s="74">
        <f>W426*1.2</f>
        <v>36.144</v>
      </c>
      <c r="AD426" s="74">
        <f>X426*1.2</f>
        <v>9.456</v>
      </c>
      <c r="AE426" s="74">
        <f>Y426*1.2</f>
        <v>10.068</v>
      </c>
      <c r="AF426" s="74">
        <f>Z426*1.2</f>
        <v>0</v>
      </c>
      <c r="AG426" s="79" t="s">
        <v>1839</v>
      </c>
      <c r="AH426" s="74"/>
      <c r="AI426" s="74">
        <f t="shared" si="318"/>
        <v>36.144</v>
      </c>
      <c r="AJ426" s="74">
        <f t="shared" si="318"/>
        <v>9.456</v>
      </c>
      <c r="AK426" s="74">
        <f t="shared" si="318"/>
        <v>10.068</v>
      </c>
      <c r="AL426" s="74">
        <f t="shared" si="318"/>
        <v>0</v>
      </c>
      <c r="AM426" s="79" t="s">
        <v>1840</v>
      </c>
      <c r="AN426" s="74"/>
      <c r="AO426" s="74">
        <f t="shared" ref="AO426:AO429" si="320">AI426</f>
        <v>36.144</v>
      </c>
      <c r="AP426" s="74">
        <f t="shared" si="319"/>
        <v>9.456</v>
      </c>
      <c r="AQ426" s="74">
        <f t="shared" si="319"/>
        <v>10.068</v>
      </c>
    </row>
    <row r="427" s="21" customFormat="1" ht="60" customHeight="1" spans="1:43">
      <c r="A427" s="45">
        <v>351</v>
      </c>
      <c r="B427" s="45">
        <v>2018</v>
      </c>
      <c r="C427" s="97" t="s">
        <v>1946</v>
      </c>
      <c r="D427" s="47" t="s">
        <v>1600</v>
      </c>
      <c r="E427" s="48">
        <v>140481</v>
      </c>
      <c r="F427" s="46" t="s">
        <v>1947</v>
      </c>
      <c r="G427" s="47" t="s">
        <v>120</v>
      </c>
      <c r="H427" s="47" t="s">
        <v>1112</v>
      </c>
      <c r="I427" s="49" t="s">
        <v>52</v>
      </c>
      <c r="J427" s="47" t="s">
        <v>1948</v>
      </c>
      <c r="K427" s="66">
        <v>113.291667</v>
      </c>
      <c r="L427" s="66">
        <v>36.33</v>
      </c>
      <c r="M427" s="49" t="s">
        <v>1923</v>
      </c>
      <c r="N427" s="47" t="s">
        <v>52</v>
      </c>
      <c r="O427" s="49" t="s">
        <v>1924</v>
      </c>
      <c r="P427" s="45">
        <v>0.4</v>
      </c>
      <c r="Q427" s="49" t="s">
        <v>206</v>
      </c>
      <c r="R427" s="45">
        <v>5</v>
      </c>
      <c r="S427" s="49" t="s">
        <v>206</v>
      </c>
      <c r="T427" s="49" t="s">
        <v>368</v>
      </c>
      <c r="U427" s="45">
        <v>800</v>
      </c>
      <c r="V427" s="49" t="s">
        <v>94</v>
      </c>
      <c r="W427" s="74">
        <v>161.21</v>
      </c>
      <c r="X427" s="74">
        <v>17.45</v>
      </c>
      <c r="Y427" s="74">
        <v>709.09</v>
      </c>
      <c r="Z427" s="74">
        <v>0</v>
      </c>
      <c r="AA427" s="79" t="s">
        <v>131</v>
      </c>
      <c r="AB427" s="74"/>
      <c r="AC427" s="74">
        <f t="shared" ref="AC427:AF427" si="321">W427</f>
        <v>161.21</v>
      </c>
      <c r="AD427" s="74">
        <f t="shared" si="321"/>
        <v>17.45</v>
      </c>
      <c r="AE427" s="74">
        <f t="shared" si="321"/>
        <v>709.09</v>
      </c>
      <c r="AF427" s="74">
        <f t="shared" si="321"/>
        <v>0</v>
      </c>
      <c r="AG427" s="79" t="s">
        <v>132</v>
      </c>
      <c r="AH427" s="74"/>
      <c r="AI427" s="74">
        <f t="shared" si="318"/>
        <v>161.21</v>
      </c>
      <c r="AJ427" s="74">
        <f t="shared" si="318"/>
        <v>17.45</v>
      </c>
      <c r="AK427" s="74">
        <f t="shared" si="318"/>
        <v>709.09</v>
      </c>
      <c r="AL427" s="74">
        <f t="shared" si="318"/>
        <v>0</v>
      </c>
      <c r="AM427" s="79" t="s">
        <v>812</v>
      </c>
      <c r="AN427" s="74"/>
      <c r="AO427" s="74">
        <f t="shared" si="320"/>
        <v>161.21</v>
      </c>
      <c r="AP427" s="74">
        <f t="shared" si="319"/>
        <v>17.45</v>
      </c>
      <c r="AQ427" s="74">
        <f t="shared" si="319"/>
        <v>709.09</v>
      </c>
    </row>
    <row r="428" s="21" customFormat="1" ht="72" customHeight="1" spans="1:43">
      <c r="A428" s="45">
        <v>352</v>
      </c>
      <c r="B428" s="45">
        <v>2018</v>
      </c>
      <c r="C428" s="97" t="s">
        <v>1949</v>
      </c>
      <c r="D428" s="47" t="s">
        <v>1600</v>
      </c>
      <c r="E428" s="48">
        <v>140481</v>
      </c>
      <c r="F428" s="46" t="s">
        <v>1916</v>
      </c>
      <c r="G428" s="47" t="s">
        <v>120</v>
      </c>
      <c r="H428" s="47" t="s">
        <v>1112</v>
      </c>
      <c r="I428" s="49" t="s">
        <v>52</v>
      </c>
      <c r="J428" s="47" t="s">
        <v>1950</v>
      </c>
      <c r="K428" s="66">
        <v>112.993333</v>
      </c>
      <c r="L428" s="66">
        <v>36.233333</v>
      </c>
      <c r="M428" s="49" t="s">
        <v>1923</v>
      </c>
      <c r="N428" s="47" t="s">
        <v>52</v>
      </c>
      <c r="O428" s="49" t="s">
        <v>1924</v>
      </c>
      <c r="P428" s="45">
        <v>1</v>
      </c>
      <c r="Q428" s="49" t="s">
        <v>206</v>
      </c>
      <c r="R428" s="45">
        <v>10</v>
      </c>
      <c r="S428" s="49" t="s">
        <v>206</v>
      </c>
      <c r="T428" s="49" t="s">
        <v>368</v>
      </c>
      <c r="U428" s="45">
        <v>2000</v>
      </c>
      <c r="V428" s="49" t="s">
        <v>94</v>
      </c>
      <c r="W428" s="74">
        <v>8.79</v>
      </c>
      <c r="X428" s="74">
        <v>13.18</v>
      </c>
      <c r="Y428" s="74">
        <v>13.76</v>
      </c>
      <c r="Z428" s="74">
        <v>0</v>
      </c>
      <c r="AA428" s="79" t="s">
        <v>1838</v>
      </c>
      <c r="AB428" s="74"/>
      <c r="AC428" s="74">
        <f>W428*1.2</f>
        <v>10.548</v>
      </c>
      <c r="AD428" s="74">
        <f>X428*1.2</f>
        <v>15.816</v>
      </c>
      <c r="AE428" s="74">
        <f>Y428*1.2</f>
        <v>16.512</v>
      </c>
      <c r="AF428" s="74">
        <f>Z428*1.2</f>
        <v>0</v>
      </c>
      <c r="AG428" s="79" t="s">
        <v>1839</v>
      </c>
      <c r="AH428" s="74"/>
      <c r="AI428" s="74">
        <f t="shared" si="318"/>
        <v>10.548</v>
      </c>
      <c r="AJ428" s="74">
        <f t="shared" si="318"/>
        <v>15.816</v>
      </c>
      <c r="AK428" s="74">
        <f t="shared" si="318"/>
        <v>16.512</v>
      </c>
      <c r="AL428" s="74">
        <f t="shared" si="318"/>
        <v>0</v>
      </c>
      <c r="AM428" s="79" t="s">
        <v>1840</v>
      </c>
      <c r="AN428" s="74"/>
      <c r="AO428" s="74">
        <f t="shared" si="320"/>
        <v>10.548</v>
      </c>
      <c r="AP428" s="74">
        <f t="shared" si="319"/>
        <v>15.816</v>
      </c>
      <c r="AQ428" s="74">
        <f t="shared" si="319"/>
        <v>16.512</v>
      </c>
    </row>
    <row r="429" s="21" customFormat="1" ht="60" customHeight="1" spans="1:43">
      <c r="A429" s="45">
        <v>353</v>
      </c>
      <c r="B429" s="45">
        <v>2018</v>
      </c>
      <c r="C429" s="97" t="s">
        <v>1951</v>
      </c>
      <c r="D429" s="47" t="s">
        <v>1600</v>
      </c>
      <c r="E429" s="48">
        <v>140481</v>
      </c>
      <c r="F429" s="46" t="s">
        <v>1753</v>
      </c>
      <c r="G429" s="47" t="s">
        <v>120</v>
      </c>
      <c r="H429" s="47" t="s">
        <v>1112</v>
      </c>
      <c r="I429" s="49" t="s">
        <v>52</v>
      </c>
      <c r="J429" s="47" t="s">
        <v>1952</v>
      </c>
      <c r="K429" s="66">
        <v>113.162222</v>
      </c>
      <c r="L429" s="66">
        <v>36.393056</v>
      </c>
      <c r="M429" s="49" t="s">
        <v>1953</v>
      </c>
      <c r="N429" s="47" t="s">
        <v>52</v>
      </c>
      <c r="O429" s="49" t="s">
        <v>1115</v>
      </c>
      <c r="P429" s="45">
        <v>500</v>
      </c>
      <c r="Q429" s="49" t="s">
        <v>1116</v>
      </c>
      <c r="R429" s="45">
        <v>2000</v>
      </c>
      <c r="S429" s="49" t="s">
        <v>1116</v>
      </c>
      <c r="T429" s="49" t="s">
        <v>368</v>
      </c>
      <c r="U429" s="45">
        <v>4000</v>
      </c>
      <c r="V429" s="49" t="s">
        <v>94</v>
      </c>
      <c r="W429" s="74">
        <v>51.52</v>
      </c>
      <c r="X429" s="74">
        <v>22.12</v>
      </c>
      <c r="Y429" s="74">
        <v>36.36</v>
      </c>
      <c r="Z429" s="74">
        <v>0</v>
      </c>
      <c r="AA429" s="79" t="s">
        <v>131</v>
      </c>
      <c r="AB429" s="74"/>
      <c r="AC429" s="74">
        <f t="shared" ref="AC429:AF429" si="322">W429</f>
        <v>51.52</v>
      </c>
      <c r="AD429" s="74">
        <f t="shared" si="322"/>
        <v>22.12</v>
      </c>
      <c r="AE429" s="74">
        <f t="shared" si="322"/>
        <v>36.36</v>
      </c>
      <c r="AF429" s="74">
        <f t="shared" si="322"/>
        <v>0</v>
      </c>
      <c r="AG429" s="79" t="s">
        <v>132</v>
      </c>
      <c r="AH429" s="74"/>
      <c r="AI429" s="74">
        <f t="shared" si="318"/>
        <v>51.52</v>
      </c>
      <c r="AJ429" s="74">
        <f t="shared" si="318"/>
        <v>22.12</v>
      </c>
      <c r="AK429" s="74">
        <f t="shared" si="318"/>
        <v>36.36</v>
      </c>
      <c r="AL429" s="74">
        <f t="shared" si="318"/>
        <v>0</v>
      </c>
      <c r="AM429" s="79" t="s">
        <v>812</v>
      </c>
      <c r="AN429" s="74"/>
      <c r="AO429" s="74">
        <f t="shared" si="320"/>
        <v>51.52</v>
      </c>
      <c r="AP429" s="74">
        <f t="shared" si="319"/>
        <v>22.12</v>
      </c>
      <c r="AQ429" s="74">
        <f t="shared" si="319"/>
        <v>36.36</v>
      </c>
    </row>
    <row r="430" s="21" customFormat="1" ht="41" customHeight="1" spans="1:43">
      <c r="A430" s="45">
        <v>354</v>
      </c>
      <c r="B430" s="45">
        <v>2018</v>
      </c>
      <c r="C430" s="97" t="s">
        <v>1954</v>
      </c>
      <c r="D430" s="47" t="s">
        <v>1600</v>
      </c>
      <c r="E430" s="48">
        <v>140481</v>
      </c>
      <c r="F430" s="46" t="s">
        <v>1955</v>
      </c>
      <c r="G430" s="47" t="s">
        <v>1229</v>
      </c>
      <c r="H430" s="47" t="s">
        <v>47</v>
      </c>
      <c r="I430" s="49" t="s">
        <v>48</v>
      </c>
      <c r="J430" s="47" t="s">
        <v>1956</v>
      </c>
      <c r="K430" s="69">
        <v>113.276389</v>
      </c>
      <c r="L430" s="69">
        <v>36.311111</v>
      </c>
      <c r="M430" s="49" t="s">
        <v>1957</v>
      </c>
      <c r="N430" s="47" t="s">
        <v>52</v>
      </c>
      <c r="O430" s="49" t="s">
        <v>1673</v>
      </c>
      <c r="P430" s="45">
        <v>3718.45</v>
      </c>
      <c r="Q430" s="49" t="s">
        <v>206</v>
      </c>
      <c r="R430" s="45" t="s">
        <v>1958</v>
      </c>
      <c r="S430" s="49" t="s">
        <v>206</v>
      </c>
      <c r="T430" s="81" t="s">
        <v>112</v>
      </c>
      <c r="U430" s="55">
        <v>90</v>
      </c>
      <c r="V430" s="81" t="s">
        <v>494</v>
      </c>
      <c r="W430" s="74">
        <v>0</v>
      </c>
      <c r="X430" s="74">
        <v>0</v>
      </c>
      <c r="Y430" s="74">
        <v>0</v>
      </c>
      <c r="Z430" s="74">
        <v>0</v>
      </c>
      <c r="AA430" s="79" t="s">
        <v>1959</v>
      </c>
      <c r="AB430" s="74"/>
      <c r="AC430" s="74">
        <v>0</v>
      </c>
      <c r="AD430" s="74">
        <v>0</v>
      </c>
      <c r="AE430" s="74">
        <v>0</v>
      </c>
      <c r="AF430" s="74">
        <v>0</v>
      </c>
      <c r="AG430" s="87" t="s">
        <v>1960</v>
      </c>
      <c r="AH430" s="74"/>
      <c r="AI430" s="74">
        <v>0</v>
      </c>
      <c r="AJ430" s="74">
        <v>0</v>
      </c>
      <c r="AK430" s="74">
        <v>0</v>
      </c>
      <c r="AL430" s="74">
        <v>0</v>
      </c>
      <c r="AM430" s="87" t="s">
        <v>1961</v>
      </c>
      <c r="AN430" s="74"/>
      <c r="AO430" s="74">
        <v>0</v>
      </c>
      <c r="AP430" s="74">
        <v>0</v>
      </c>
      <c r="AQ430" s="74">
        <v>0</v>
      </c>
    </row>
    <row r="431" s="21" customFormat="1" ht="43" customHeight="1" spans="1:43">
      <c r="A431" s="45">
        <v>355</v>
      </c>
      <c r="B431" s="45"/>
      <c r="C431" s="112"/>
      <c r="D431" s="47"/>
      <c r="E431" s="48"/>
      <c r="F431" s="48"/>
      <c r="G431" s="59"/>
      <c r="H431" s="59"/>
      <c r="I431" s="45"/>
      <c r="J431" s="59"/>
      <c r="K431" s="72"/>
      <c r="L431" s="72"/>
      <c r="M431" s="49" t="s">
        <v>1962</v>
      </c>
      <c r="N431" s="47" t="s">
        <v>52</v>
      </c>
      <c r="O431" s="49" t="s">
        <v>1963</v>
      </c>
      <c r="P431" s="45">
        <v>1347.41</v>
      </c>
      <c r="Q431" s="49" t="s">
        <v>206</v>
      </c>
      <c r="R431" s="45" t="s">
        <v>1964</v>
      </c>
      <c r="S431" s="49" t="s">
        <v>206</v>
      </c>
      <c r="T431" s="60"/>
      <c r="U431" s="60"/>
      <c r="V431" s="60"/>
      <c r="W431" s="74"/>
      <c r="X431" s="74"/>
      <c r="Y431" s="74"/>
      <c r="Z431" s="74"/>
      <c r="AA431" s="74"/>
      <c r="AB431" s="74"/>
      <c r="AC431" s="74">
        <v>0</v>
      </c>
      <c r="AD431" s="74">
        <v>0</v>
      </c>
      <c r="AE431" s="74">
        <v>0</v>
      </c>
      <c r="AF431" s="74">
        <v>2.45</v>
      </c>
      <c r="AG431" s="84"/>
      <c r="AH431" s="74"/>
      <c r="AI431" s="74">
        <v>0</v>
      </c>
      <c r="AJ431" s="74">
        <v>0</v>
      </c>
      <c r="AK431" s="74">
        <v>0</v>
      </c>
      <c r="AL431" s="74">
        <v>2.45</v>
      </c>
      <c r="AM431" s="84"/>
      <c r="AN431" s="74"/>
      <c r="AO431" s="74">
        <v>0</v>
      </c>
      <c r="AP431" s="74">
        <v>0</v>
      </c>
      <c r="AQ431" s="74">
        <v>0</v>
      </c>
    </row>
    <row r="432" s="23" customFormat="1" ht="79" customHeight="1" spans="1:43">
      <c r="A432" s="50">
        <v>356</v>
      </c>
      <c r="B432" s="50">
        <v>2018</v>
      </c>
      <c r="C432" s="105" t="s">
        <v>1965</v>
      </c>
      <c r="D432" s="54" t="s">
        <v>1600</v>
      </c>
      <c r="E432" s="52">
        <v>140481</v>
      </c>
      <c r="F432" s="53" t="s">
        <v>1955</v>
      </c>
      <c r="G432" s="54" t="s">
        <v>88</v>
      </c>
      <c r="H432" s="54" t="s">
        <v>89</v>
      </c>
      <c r="I432" s="51" t="s">
        <v>52</v>
      </c>
      <c r="J432" s="54" t="s">
        <v>1966</v>
      </c>
      <c r="K432" s="67">
        <v>113.267778</v>
      </c>
      <c r="L432" s="67">
        <v>36.3175</v>
      </c>
      <c r="M432" s="51" t="s">
        <v>1967</v>
      </c>
      <c r="N432" s="54" t="s">
        <v>52</v>
      </c>
      <c r="O432" s="51" t="s">
        <v>1968</v>
      </c>
      <c r="P432" s="50" t="s">
        <v>1969</v>
      </c>
      <c r="Q432" s="51" t="s">
        <v>206</v>
      </c>
      <c r="R432" s="50" t="s">
        <v>1970</v>
      </c>
      <c r="S432" s="51" t="s">
        <v>206</v>
      </c>
      <c r="T432" s="51" t="s">
        <v>128</v>
      </c>
      <c r="U432" s="50">
        <v>23</v>
      </c>
      <c r="V432" s="51" t="s">
        <v>170</v>
      </c>
      <c r="W432" s="75">
        <v>0</v>
      </c>
      <c r="X432" s="75">
        <v>0</v>
      </c>
      <c r="Y432" s="75">
        <v>0</v>
      </c>
      <c r="Z432" s="75">
        <v>2.45</v>
      </c>
      <c r="AA432" s="85" t="s">
        <v>131</v>
      </c>
      <c r="AB432" s="75"/>
      <c r="AC432" s="75">
        <f t="shared" ref="AC432:AF432" si="323">W38582</f>
        <v>0</v>
      </c>
      <c r="AD432" s="75">
        <f t="shared" si="323"/>
        <v>0</v>
      </c>
      <c r="AE432" s="75">
        <f t="shared" si="323"/>
        <v>0</v>
      </c>
      <c r="AF432" s="75">
        <f t="shared" si="323"/>
        <v>0</v>
      </c>
      <c r="AG432" s="85" t="s">
        <v>1971</v>
      </c>
      <c r="AH432" s="75"/>
      <c r="AI432" s="75">
        <f t="shared" ref="AI432:AL432" si="324">AC432</f>
        <v>0</v>
      </c>
      <c r="AJ432" s="75">
        <f t="shared" si="324"/>
        <v>0</v>
      </c>
      <c r="AK432" s="75">
        <f t="shared" si="324"/>
        <v>0</v>
      </c>
      <c r="AL432" s="75">
        <f t="shared" si="324"/>
        <v>0</v>
      </c>
      <c r="AM432" s="85" t="s">
        <v>1972</v>
      </c>
      <c r="AN432" s="74"/>
      <c r="AO432" s="74">
        <f>AI432</f>
        <v>0</v>
      </c>
      <c r="AP432" s="74">
        <f>AJ432</f>
        <v>0</v>
      </c>
      <c r="AQ432" s="74">
        <f>AK432</f>
        <v>0</v>
      </c>
    </row>
    <row r="433" s="23" customFormat="1" ht="83" customHeight="1" spans="1:43">
      <c r="A433" s="45">
        <v>357</v>
      </c>
      <c r="B433" s="45">
        <v>2018</v>
      </c>
      <c r="C433" s="97" t="s">
        <v>1973</v>
      </c>
      <c r="D433" s="47" t="s">
        <v>1600</v>
      </c>
      <c r="E433" s="48">
        <v>140481</v>
      </c>
      <c r="F433" s="46" t="s">
        <v>1955</v>
      </c>
      <c r="G433" s="47" t="s">
        <v>233</v>
      </c>
      <c r="H433" s="47" t="s">
        <v>1974</v>
      </c>
      <c r="I433" s="49" t="s">
        <v>52</v>
      </c>
      <c r="J433" s="47" t="s">
        <v>1975</v>
      </c>
      <c r="K433" s="66">
        <v>113.261111</v>
      </c>
      <c r="L433" s="66">
        <v>36.313889</v>
      </c>
      <c r="M433" s="49" t="s">
        <v>1976</v>
      </c>
      <c r="N433" s="47" t="s">
        <v>52</v>
      </c>
      <c r="O433" s="49" t="s">
        <v>1977</v>
      </c>
      <c r="P433" s="49" t="s">
        <v>1978</v>
      </c>
      <c r="Q433" s="49" t="s">
        <v>206</v>
      </c>
      <c r="R433" s="49" t="s">
        <v>1979</v>
      </c>
      <c r="S433" s="49" t="s">
        <v>206</v>
      </c>
      <c r="T433" s="49" t="s">
        <v>128</v>
      </c>
      <c r="U433" s="45">
        <v>151</v>
      </c>
      <c r="V433" s="49" t="s">
        <v>170</v>
      </c>
      <c r="W433" s="74">
        <v>7.37</v>
      </c>
      <c r="X433" s="74">
        <v>52.3</v>
      </c>
      <c r="Y433" s="74">
        <v>0</v>
      </c>
      <c r="Z433" s="74">
        <v>0</v>
      </c>
      <c r="AA433" s="74" t="s">
        <v>1980</v>
      </c>
      <c r="AB433" s="74"/>
      <c r="AC433" s="74">
        <v>0</v>
      </c>
      <c r="AD433" s="74">
        <v>0</v>
      </c>
      <c r="AE433" s="74">
        <v>0</v>
      </c>
      <c r="AF433" s="74">
        <v>43.21</v>
      </c>
      <c r="AG433" s="74" t="s">
        <v>1981</v>
      </c>
      <c r="AH433" s="74"/>
      <c r="AI433" s="74">
        <v>0</v>
      </c>
      <c r="AJ433" s="74">
        <v>0</v>
      </c>
      <c r="AK433" s="74">
        <v>0</v>
      </c>
      <c r="AL433" s="74">
        <v>43.21</v>
      </c>
      <c r="AM433" s="74" t="s">
        <v>1982</v>
      </c>
      <c r="AN433" s="74"/>
      <c r="AO433" s="74">
        <v>0</v>
      </c>
      <c r="AP433" s="74">
        <v>0</v>
      </c>
      <c r="AQ433" s="74">
        <v>0</v>
      </c>
    </row>
    <row r="434" s="21" customFormat="1" ht="60" customHeight="1" spans="1:43">
      <c r="A434" s="50">
        <v>358</v>
      </c>
      <c r="B434" s="50">
        <v>2018</v>
      </c>
      <c r="C434" s="105" t="s">
        <v>1983</v>
      </c>
      <c r="D434" s="54" t="s">
        <v>1600</v>
      </c>
      <c r="E434" s="52">
        <v>140481</v>
      </c>
      <c r="F434" s="53" t="s">
        <v>1984</v>
      </c>
      <c r="G434" s="54" t="s">
        <v>88</v>
      </c>
      <c r="H434" s="54" t="s">
        <v>89</v>
      </c>
      <c r="I434" s="51" t="s">
        <v>52</v>
      </c>
      <c r="J434" s="121" t="s">
        <v>1985</v>
      </c>
      <c r="K434" s="67">
        <v>113.451111</v>
      </c>
      <c r="L434" s="67">
        <v>36.5175</v>
      </c>
      <c r="M434" s="51" t="s">
        <v>1986</v>
      </c>
      <c r="N434" s="54" t="s">
        <v>52</v>
      </c>
      <c r="O434" s="51" t="s">
        <v>1987</v>
      </c>
      <c r="P434" s="50" t="s">
        <v>1988</v>
      </c>
      <c r="Q434" s="51" t="s">
        <v>206</v>
      </c>
      <c r="R434" s="50" t="s">
        <v>1989</v>
      </c>
      <c r="S434" s="51" t="s">
        <v>206</v>
      </c>
      <c r="T434" s="51" t="s">
        <v>128</v>
      </c>
      <c r="U434" s="50">
        <v>60</v>
      </c>
      <c r="V434" s="51" t="s">
        <v>170</v>
      </c>
      <c r="W434" s="75">
        <v>5.39</v>
      </c>
      <c r="X434" s="75">
        <v>0</v>
      </c>
      <c r="Y434" s="75">
        <v>0</v>
      </c>
      <c r="Z434" s="75">
        <v>43.21</v>
      </c>
      <c r="AA434" s="85" t="s">
        <v>131</v>
      </c>
      <c r="AB434" s="75"/>
      <c r="AC434" s="75">
        <v>0</v>
      </c>
      <c r="AD434" s="75">
        <v>0</v>
      </c>
      <c r="AE434" s="75">
        <v>0</v>
      </c>
      <c r="AF434" s="75">
        <v>0</v>
      </c>
      <c r="AG434" s="85" t="s">
        <v>1971</v>
      </c>
      <c r="AH434" s="75"/>
      <c r="AI434" s="75">
        <v>0</v>
      </c>
      <c r="AJ434" s="75">
        <v>0</v>
      </c>
      <c r="AK434" s="75">
        <v>0</v>
      </c>
      <c r="AL434" s="75">
        <v>0</v>
      </c>
      <c r="AM434" s="85" t="s">
        <v>1990</v>
      </c>
      <c r="AN434" s="74"/>
      <c r="AO434" s="74">
        <v>0</v>
      </c>
      <c r="AP434" s="74">
        <v>0</v>
      </c>
      <c r="AQ434" s="74">
        <v>0</v>
      </c>
    </row>
    <row r="435" s="21" customFormat="1" ht="60" customHeight="1" spans="1:43">
      <c r="A435" s="45">
        <v>359</v>
      </c>
      <c r="B435" s="45">
        <v>2018</v>
      </c>
      <c r="C435" s="97" t="s">
        <v>1991</v>
      </c>
      <c r="D435" s="47" t="s">
        <v>1600</v>
      </c>
      <c r="E435" s="48">
        <v>140481</v>
      </c>
      <c r="F435" s="46" t="s">
        <v>1955</v>
      </c>
      <c r="G435" s="47" t="s">
        <v>233</v>
      </c>
      <c r="H435" s="47" t="s">
        <v>1660</v>
      </c>
      <c r="I435" s="49" t="s">
        <v>52</v>
      </c>
      <c r="J435" s="47" t="s">
        <v>1992</v>
      </c>
      <c r="K435" s="66">
        <v>113.270833</v>
      </c>
      <c r="L435" s="66">
        <v>36.314722</v>
      </c>
      <c r="M435" s="49" t="s">
        <v>1993</v>
      </c>
      <c r="N435" s="47" t="s">
        <v>52</v>
      </c>
      <c r="O435" s="49" t="s">
        <v>1994</v>
      </c>
      <c r="P435" s="45">
        <v>10</v>
      </c>
      <c r="Q435" s="49" t="s">
        <v>206</v>
      </c>
      <c r="R435" s="45">
        <v>10</v>
      </c>
      <c r="S435" s="49" t="s">
        <v>206</v>
      </c>
      <c r="T435" s="49" t="s">
        <v>128</v>
      </c>
      <c r="U435" s="45">
        <v>128</v>
      </c>
      <c r="V435" s="49" t="s">
        <v>170</v>
      </c>
      <c r="W435" s="74">
        <v>176.67</v>
      </c>
      <c r="X435" s="74">
        <v>0</v>
      </c>
      <c r="Y435" s="74">
        <v>0</v>
      </c>
      <c r="Z435" s="74">
        <v>0</v>
      </c>
      <c r="AA435" s="79" t="s">
        <v>1995</v>
      </c>
      <c r="AB435" s="74"/>
      <c r="AC435" s="74">
        <v>0</v>
      </c>
      <c r="AD435" s="74">
        <f t="shared" ref="AD435:AF435" si="325">X435*1.2</f>
        <v>0</v>
      </c>
      <c r="AE435" s="74">
        <f t="shared" si="325"/>
        <v>0</v>
      </c>
      <c r="AF435" s="74">
        <f t="shared" si="325"/>
        <v>0</v>
      </c>
      <c r="AG435" s="79" t="s">
        <v>1996</v>
      </c>
      <c r="AH435" s="74"/>
      <c r="AI435" s="74">
        <f t="shared" ref="AI435:AL438" si="326">AC435</f>
        <v>0</v>
      </c>
      <c r="AJ435" s="74">
        <f t="shared" si="326"/>
        <v>0</v>
      </c>
      <c r="AK435" s="74">
        <f t="shared" si="326"/>
        <v>0</v>
      </c>
      <c r="AL435" s="74">
        <f t="shared" si="326"/>
        <v>0</v>
      </c>
      <c r="AM435" s="79" t="s">
        <v>1997</v>
      </c>
      <c r="AN435" s="74"/>
      <c r="AO435" s="74">
        <f t="shared" ref="AO435:AR438" si="327">AI435</f>
        <v>0</v>
      </c>
      <c r="AP435" s="74">
        <f t="shared" si="327"/>
        <v>0</v>
      </c>
      <c r="AQ435" s="74">
        <f t="shared" si="327"/>
        <v>0</v>
      </c>
    </row>
    <row r="436" s="21" customFormat="1" ht="60" customHeight="1" spans="1:43">
      <c r="A436" s="45">
        <v>360</v>
      </c>
      <c r="B436" s="45">
        <v>2018</v>
      </c>
      <c r="C436" s="97" t="s">
        <v>1998</v>
      </c>
      <c r="D436" s="47" t="s">
        <v>1600</v>
      </c>
      <c r="E436" s="48">
        <v>140481</v>
      </c>
      <c r="F436" s="46" t="s">
        <v>1632</v>
      </c>
      <c r="G436" s="47" t="s">
        <v>120</v>
      </c>
      <c r="H436" s="47" t="s">
        <v>121</v>
      </c>
      <c r="I436" s="49" t="s">
        <v>52</v>
      </c>
      <c r="J436" s="47" t="s">
        <v>1830</v>
      </c>
      <c r="K436" s="66">
        <v>113.093056</v>
      </c>
      <c r="L436" s="66">
        <v>36.449722</v>
      </c>
      <c r="M436" s="49" t="s">
        <v>1999</v>
      </c>
      <c r="N436" s="47" t="s">
        <v>52</v>
      </c>
      <c r="O436" s="49" t="s">
        <v>327</v>
      </c>
      <c r="P436" s="45" t="s">
        <v>2000</v>
      </c>
      <c r="Q436" s="49" t="s">
        <v>2001</v>
      </c>
      <c r="R436" s="45" t="s">
        <v>2002</v>
      </c>
      <c r="S436" s="49" t="s">
        <v>2001</v>
      </c>
      <c r="T436" s="49" t="s">
        <v>128</v>
      </c>
      <c r="U436" s="45">
        <v>13</v>
      </c>
      <c r="V436" s="49" t="s">
        <v>130</v>
      </c>
      <c r="W436" s="74">
        <v>6.67</v>
      </c>
      <c r="X436" s="74">
        <v>0</v>
      </c>
      <c r="Y436" s="74">
        <v>0</v>
      </c>
      <c r="Z436" s="74">
        <v>0</v>
      </c>
      <c r="AA436" s="79" t="s">
        <v>131</v>
      </c>
      <c r="AB436" s="74"/>
      <c r="AC436" s="74">
        <f>W436</f>
        <v>6.67</v>
      </c>
      <c r="AD436" s="74">
        <f t="shared" ref="AD436:AF438" si="328">X436</f>
        <v>0</v>
      </c>
      <c r="AE436" s="74">
        <f t="shared" si="328"/>
        <v>0</v>
      </c>
      <c r="AF436" s="74">
        <f t="shared" si="328"/>
        <v>0</v>
      </c>
      <c r="AG436" s="79" t="s">
        <v>132</v>
      </c>
      <c r="AH436" s="74"/>
      <c r="AI436" s="74">
        <f>AC436</f>
        <v>6.67</v>
      </c>
      <c r="AJ436" s="74">
        <f t="shared" si="326"/>
        <v>0</v>
      </c>
      <c r="AK436" s="74">
        <f t="shared" si="326"/>
        <v>0</v>
      </c>
      <c r="AL436" s="74">
        <f t="shared" si="326"/>
        <v>0</v>
      </c>
      <c r="AM436" s="79" t="s">
        <v>133</v>
      </c>
      <c r="AN436" s="74"/>
      <c r="AO436" s="74">
        <f t="shared" si="327"/>
        <v>6.67</v>
      </c>
      <c r="AP436" s="74">
        <f t="shared" si="327"/>
        <v>0</v>
      </c>
      <c r="AQ436" s="74">
        <f t="shared" si="327"/>
        <v>0</v>
      </c>
    </row>
    <row r="437" s="21" customFormat="1" ht="60" customHeight="1" spans="1:43">
      <c r="A437" s="45">
        <v>361</v>
      </c>
      <c r="B437" s="45">
        <v>2018</v>
      </c>
      <c r="C437" s="97" t="s">
        <v>2003</v>
      </c>
      <c r="D437" s="47" t="s">
        <v>1600</v>
      </c>
      <c r="E437" s="48">
        <v>140481</v>
      </c>
      <c r="F437" s="46" t="s">
        <v>1748</v>
      </c>
      <c r="G437" s="47" t="s">
        <v>120</v>
      </c>
      <c r="H437" s="47" t="s">
        <v>121</v>
      </c>
      <c r="I437" s="49" t="s">
        <v>52</v>
      </c>
      <c r="J437" s="47" t="s">
        <v>1749</v>
      </c>
      <c r="K437" s="66">
        <v>113.004167</v>
      </c>
      <c r="L437" s="66">
        <v>36.416944</v>
      </c>
      <c r="M437" s="49" t="s">
        <v>1999</v>
      </c>
      <c r="N437" s="47" t="s">
        <v>52</v>
      </c>
      <c r="O437" s="49" t="s">
        <v>327</v>
      </c>
      <c r="P437" s="45" t="s">
        <v>2004</v>
      </c>
      <c r="Q437" s="49" t="s">
        <v>2001</v>
      </c>
      <c r="R437" s="45" t="s">
        <v>2005</v>
      </c>
      <c r="S437" s="49" t="s">
        <v>2001</v>
      </c>
      <c r="T437" s="49" t="s">
        <v>128</v>
      </c>
      <c r="U437" s="45">
        <v>20</v>
      </c>
      <c r="V437" s="49" t="s">
        <v>130</v>
      </c>
      <c r="W437" s="74">
        <v>12.58</v>
      </c>
      <c r="X437" s="74">
        <v>0</v>
      </c>
      <c r="Y437" s="74">
        <v>0</v>
      </c>
      <c r="Z437" s="74">
        <v>0</v>
      </c>
      <c r="AA437" s="79" t="s">
        <v>131</v>
      </c>
      <c r="AB437" s="74"/>
      <c r="AC437" s="74">
        <f t="shared" ref="AC437:AC438" si="329">W437</f>
        <v>12.58</v>
      </c>
      <c r="AD437" s="74">
        <f t="shared" si="328"/>
        <v>0</v>
      </c>
      <c r="AE437" s="74">
        <f t="shared" si="328"/>
        <v>0</v>
      </c>
      <c r="AF437" s="74">
        <f t="shared" si="328"/>
        <v>0</v>
      </c>
      <c r="AG437" s="79" t="s">
        <v>132</v>
      </c>
      <c r="AH437" s="74"/>
      <c r="AI437" s="74">
        <f t="shared" ref="AI437:AI438" si="330">AC437</f>
        <v>12.58</v>
      </c>
      <c r="AJ437" s="74">
        <f t="shared" si="326"/>
        <v>0</v>
      </c>
      <c r="AK437" s="74">
        <f t="shared" si="326"/>
        <v>0</v>
      </c>
      <c r="AL437" s="74">
        <f t="shared" si="326"/>
        <v>0</v>
      </c>
      <c r="AM437" s="79" t="s">
        <v>133</v>
      </c>
      <c r="AN437" s="74"/>
      <c r="AO437" s="74">
        <f t="shared" si="327"/>
        <v>12.58</v>
      </c>
      <c r="AP437" s="74">
        <f t="shared" si="327"/>
        <v>0</v>
      </c>
      <c r="AQ437" s="74">
        <f t="shared" si="327"/>
        <v>0</v>
      </c>
    </row>
    <row r="438" s="21" customFormat="1" ht="60" customHeight="1" spans="1:43">
      <c r="A438" s="45">
        <v>362</v>
      </c>
      <c r="B438" s="45">
        <v>2018</v>
      </c>
      <c r="C438" s="97" t="s">
        <v>2006</v>
      </c>
      <c r="D438" s="47" t="s">
        <v>1600</v>
      </c>
      <c r="E438" s="48">
        <v>140481</v>
      </c>
      <c r="F438" s="46" t="s">
        <v>1813</v>
      </c>
      <c r="G438" s="47" t="s">
        <v>120</v>
      </c>
      <c r="H438" s="47" t="s">
        <v>121</v>
      </c>
      <c r="I438" s="49" t="s">
        <v>52</v>
      </c>
      <c r="J438" s="47" t="s">
        <v>2007</v>
      </c>
      <c r="K438" s="66">
        <v>113.429444</v>
      </c>
      <c r="L438" s="66">
        <v>36.494444</v>
      </c>
      <c r="M438" s="49" t="s">
        <v>1999</v>
      </c>
      <c r="N438" s="47" t="s">
        <v>52</v>
      </c>
      <c r="O438" s="49" t="s">
        <v>327</v>
      </c>
      <c r="P438" s="45" t="s">
        <v>2008</v>
      </c>
      <c r="Q438" s="49" t="s">
        <v>2001</v>
      </c>
      <c r="R438" s="45" t="s">
        <v>2009</v>
      </c>
      <c r="S438" s="49" t="s">
        <v>2001</v>
      </c>
      <c r="T438" s="49" t="s">
        <v>128</v>
      </c>
      <c r="U438" s="45">
        <v>11</v>
      </c>
      <c r="V438" s="49" t="s">
        <v>130</v>
      </c>
      <c r="W438" s="74">
        <v>1.45</v>
      </c>
      <c r="X438" s="74">
        <v>0.88</v>
      </c>
      <c r="Y438" s="74">
        <v>2.06</v>
      </c>
      <c r="Z438" s="74">
        <v>0</v>
      </c>
      <c r="AA438" s="79" t="s">
        <v>131</v>
      </c>
      <c r="AB438" s="74"/>
      <c r="AC438" s="74">
        <f t="shared" si="329"/>
        <v>1.45</v>
      </c>
      <c r="AD438" s="74">
        <f t="shared" si="328"/>
        <v>0.88</v>
      </c>
      <c r="AE438" s="74">
        <f t="shared" si="328"/>
        <v>2.06</v>
      </c>
      <c r="AF438" s="74">
        <f t="shared" si="328"/>
        <v>0</v>
      </c>
      <c r="AG438" s="79" t="s">
        <v>132</v>
      </c>
      <c r="AH438" s="74"/>
      <c r="AI438" s="74">
        <f t="shared" si="330"/>
        <v>1.45</v>
      </c>
      <c r="AJ438" s="74">
        <f t="shared" si="326"/>
        <v>0.88</v>
      </c>
      <c r="AK438" s="74">
        <f t="shared" si="326"/>
        <v>2.06</v>
      </c>
      <c r="AL438" s="74">
        <f t="shared" si="326"/>
        <v>0</v>
      </c>
      <c r="AM438" s="79" t="s">
        <v>133</v>
      </c>
      <c r="AN438" s="74"/>
      <c r="AO438" s="74">
        <f t="shared" si="327"/>
        <v>1.45</v>
      </c>
      <c r="AP438" s="74">
        <f t="shared" si="327"/>
        <v>0.88</v>
      </c>
      <c r="AQ438" s="74">
        <f t="shared" si="327"/>
        <v>2.06</v>
      </c>
    </row>
    <row r="439" s="21" customFormat="1" ht="60" customHeight="1" spans="1:43">
      <c r="A439" s="50">
        <v>363</v>
      </c>
      <c r="B439" s="50">
        <v>2018</v>
      </c>
      <c r="C439" s="105" t="s">
        <v>2010</v>
      </c>
      <c r="D439" s="54" t="s">
        <v>1600</v>
      </c>
      <c r="E439" s="52">
        <v>140481</v>
      </c>
      <c r="F439" s="53" t="s">
        <v>1955</v>
      </c>
      <c r="G439" s="54" t="s">
        <v>88</v>
      </c>
      <c r="H439" s="54" t="s">
        <v>89</v>
      </c>
      <c r="I439" s="51" t="s">
        <v>52</v>
      </c>
      <c r="J439" s="54" t="s">
        <v>2011</v>
      </c>
      <c r="K439" s="67">
        <v>113.2775</v>
      </c>
      <c r="L439" s="67">
        <v>36.311667</v>
      </c>
      <c r="M439" s="51" t="s">
        <v>1967</v>
      </c>
      <c r="N439" s="54" t="s">
        <v>52</v>
      </c>
      <c r="O439" s="51" t="s">
        <v>2012</v>
      </c>
      <c r="P439" s="50" t="s">
        <v>2013</v>
      </c>
      <c r="Q439" s="51" t="s">
        <v>206</v>
      </c>
      <c r="R439" s="50" t="s">
        <v>2014</v>
      </c>
      <c r="S439" s="51" t="s">
        <v>206</v>
      </c>
      <c r="T439" s="51" t="s">
        <v>128</v>
      </c>
      <c r="U439" s="50">
        <v>16</v>
      </c>
      <c r="V439" s="51" t="s">
        <v>170</v>
      </c>
      <c r="W439" s="75">
        <v>4.94</v>
      </c>
      <c r="X439" s="75">
        <v>0</v>
      </c>
      <c r="Y439" s="75">
        <v>0</v>
      </c>
      <c r="Z439" s="75">
        <v>6.97</v>
      </c>
      <c r="AA439" s="85" t="s">
        <v>131</v>
      </c>
      <c r="AB439" s="75"/>
      <c r="AC439" s="75">
        <v>0</v>
      </c>
      <c r="AD439" s="75">
        <v>0</v>
      </c>
      <c r="AE439" s="75">
        <v>6.06</v>
      </c>
      <c r="AF439" s="75">
        <v>0</v>
      </c>
      <c r="AG439" s="85" t="s">
        <v>1971</v>
      </c>
      <c r="AH439" s="75"/>
      <c r="AI439" s="75">
        <v>0</v>
      </c>
      <c r="AJ439" s="75">
        <v>0</v>
      </c>
      <c r="AK439" s="75">
        <v>6.06</v>
      </c>
      <c r="AL439" s="75">
        <v>0</v>
      </c>
      <c r="AM439" s="85" t="s">
        <v>2015</v>
      </c>
      <c r="AN439" s="74"/>
      <c r="AO439" s="74">
        <v>0</v>
      </c>
      <c r="AP439" s="74">
        <v>0</v>
      </c>
      <c r="AQ439" s="74">
        <v>6.06</v>
      </c>
    </row>
    <row r="440" s="21" customFormat="1" ht="81" customHeight="1" spans="1:43">
      <c r="A440" s="45">
        <v>364</v>
      </c>
      <c r="B440" s="45">
        <v>2018</v>
      </c>
      <c r="C440" s="97" t="s">
        <v>2016</v>
      </c>
      <c r="D440" s="47" t="s">
        <v>1600</v>
      </c>
      <c r="E440" s="48">
        <v>140481</v>
      </c>
      <c r="F440" s="46" t="s">
        <v>1955</v>
      </c>
      <c r="G440" s="47" t="s">
        <v>233</v>
      </c>
      <c r="H440" s="47" t="s">
        <v>233</v>
      </c>
      <c r="I440" s="49" t="s">
        <v>52</v>
      </c>
      <c r="J440" s="47" t="s">
        <v>2017</v>
      </c>
      <c r="K440" s="66">
        <v>113.275278</v>
      </c>
      <c r="L440" s="66">
        <v>36.313333</v>
      </c>
      <c r="M440" s="49" t="s">
        <v>2018</v>
      </c>
      <c r="N440" s="47" t="s">
        <v>52</v>
      </c>
      <c r="O440" s="49" t="s">
        <v>2019</v>
      </c>
      <c r="P440" s="45" t="s">
        <v>2020</v>
      </c>
      <c r="Q440" s="49" t="s">
        <v>206</v>
      </c>
      <c r="R440" s="45" t="s">
        <v>2021</v>
      </c>
      <c r="S440" s="49" t="s">
        <v>206</v>
      </c>
      <c r="T440" s="49" t="s">
        <v>128</v>
      </c>
      <c r="U440" s="45">
        <v>135</v>
      </c>
      <c r="V440" s="49" t="s">
        <v>170</v>
      </c>
      <c r="W440" s="74">
        <v>0</v>
      </c>
      <c r="X440" s="74">
        <v>0</v>
      </c>
      <c r="Y440" s="74">
        <v>6.06</v>
      </c>
      <c r="Z440" s="74">
        <v>0</v>
      </c>
      <c r="AA440" s="79" t="s">
        <v>2022</v>
      </c>
      <c r="AB440" s="74"/>
      <c r="AC440" s="74">
        <f>W440</f>
        <v>0</v>
      </c>
      <c r="AD440" s="74">
        <f>X440</f>
        <v>0</v>
      </c>
      <c r="AE440" s="74">
        <f>Y440</f>
        <v>6.06</v>
      </c>
      <c r="AF440" s="74">
        <f>Z440</f>
        <v>0</v>
      </c>
      <c r="AG440" s="79" t="s">
        <v>2023</v>
      </c>
      <c r="AH440" s="74"/>
      <c r="AI440" s="74">
        <f>AC440</f>
        <v>0</v>
      </c>
      <c r="AJ440" s="74">
        <f>AD440</f>
        <v>0</v>
      </c>
      <c r="AK440" s="74">
        <f>AE440</f>
        <v>6.06</v>
      </c>
      <c r="AL440" s="74">
        <f>AF440</f>
        <v>0</v>
      </c>
      <c r="AM440" s="79" t="s">
        <v>2024</v>
      </c>
      <c r="AN440" s="74"/>
      <c r="AO440" s="74">
        <f>AI440</f>
        <v>0</v>
      </c>
      <c r="AP440" s="74">
        <f>AJ440</f>
        <v>0</v>
      </c>
      <c r="AQ440" s="74">
        <f>AK440</f>
        <v>6.06</v>
      </c>
    </row>
    <row r="441" s="21" customFormat="1" ht="73" customHeight="1" spans="1:43">
      <c r="A441" s="50">
        <v>365</v>
      </c>
      <c r="B441" s="50">
        <v>2018</v>
      </c>
      <c r="C441" s="105" t="s">
        <v>2025</v>
      </c>
      <c r="D441" s="54" t="s">
        <v>1600</v>
      </c>
      <c r="E441" s="52">
        <v>140481</v>
      </c>
      <c r="F441" s="53" t="s">
        <v>1955</v>
      </c>
      <c r="G441" s="54" t="s">
        <v>88</v>
      </c>
      <c r="H441" s="54" t="s">
        <v>89</v>
      </c>
      <c r="I441" s="51" t="s">
        <v>52</v>
      </c>
      <c r="J441" s="54" t="s">
        <v>2026</v>
      </c>
      <c r="K441" s="67">
        <v>113.280556</v>
      </c>
      <c r="L441" s="67">
        <v>36.313056</v>
      </c>
      <c r="M441" s="51" t="s">
        <v>1967</v>
      </c>
      <c r="N441" s="54" t="s">
        <v>52</v>
      </c>
      <c r="O441" s="51" t="s">
        <v>2012</v>
      </c>
      <c r="P441" s="50" t="s">
        <v>2027</v>
      </c>
      <c r="Q441" s="51" t="s">
        <v>206</v>
      </c>
      <c r="R441" s="50" t="s">
        <v>2028</v>
      </c>
      <c r="S441" s="51" t="s">
        <v>206</v>
      </c>
      <c r="T441" s="51" t="s">
        <v>128</v>
      </c>
      <c r="U441" s="50">
        <v>9</v>
      </c>
      <c r="V441" s="51" t="s">
        <v>170</v>
      </c>
      <c r="W441" s="75">
        <v>0</v>
      </c>
      <c r="X441" s="75">
        <v>0</v>
      </c>
      <c r="Y441" s="75">
        <v>0</v>
      </c>
      <c r="Z441" s="75">
        <v>2.5</v>
      </c>
      <c r="AA441" s="85" t="s">
        <v>131</v>
      </c>
      <c r="AB441" s="75"/>
      <c r="AC441" s="75">
        <v>0.1</v>
      </c>
      <c r="AD441" s="75">
        <v>0</v>
      </c>
      <c r="AE441" s="75">
        <v>0</v>
      </c>
      <c r="AF441" s="75">
        <v>0.4</v>
      </c>
      <c r="AG441" s="85" t="s">
        <v>1971</v>
      </c>
      <c r="AH441" s="75"/>
      <c r="AI441" s="75">
        <v>0</v>
      </c>
      <c r="AJ441" s="75">
        <v>0</v>
      </c>
      <c r="AK441" s="75">
        <v>0</v>
      </c>
      <c r="AL441" s="75">
        <v>0</v>
      </c>
      <c r="AM441" s="85" t="s">
        <v>1990</v>
      </c>
      <c r="AN441" s="74"/>
      <c r="AO441" s="74">
        <v>0</v>
      </c>
      <c r="AP441" s="74">
        <v>0</v>
      </c>
      <c r="AQ441" s="74">
        <v>0</v>
      </c>
    </row>
    <row r="442" s="21" customFormat="1" ht="69" customHeight="1" spans="1:43">
      <c r="A442" s="45">
        <v>366</v>
      </c>
      <c r="B442" s="45">
        <v>2018</v>
      </c>
      <c r="C442" s="97" t="s">
        <v>2029</v>
      </c>
      <c r="D442" s="47" t="s">
        <v>1600</v>
      </c>
      <c r="E442" s="48">
        <v>140481</v>
      </c>
      <c r="F442" s="46" t="s">
        <v>1627</v>
      </c>
      <c r="G442" s="47" t="s">
        <v>1422</v>
      </c>
      <c r="H442" s="47" t="s">
        <v>1422</v>
      </c>
      <c r="I442" s="47" t="s">
        <v>52</v>
      </c>
      <c r="J442" s="47" t="s">
        <v>2030</v>
      </c>
      <c r="K442" s="66" t="s">
        <v>2031</v>
      </c>
      <c r="L442" s="66">
        <v>36.431263</v>
      </c>
      <c r="M442" s="47" t="s">
        <v>2032</v>
      </c>
      <c r="N442" s="47" t="s">
        <v>52</v>
      </c>
      <c r="O442" s="47" t="s">
        <v>2033</v>
      </c>
      <c r="P442" s="45">
        <v>2000</v>
      </c>
      <c r="Q442" s="49" t="s">
        <v>94</v>
      </c>
      <c r="R442" s="45">
        <v>2000</v>
      </c>
      <c r="S442" s="49" t="s">
        <v>94</v>
      </c>
      <c r="T442" s="49" t="s">
        <v>128</v>
      </c>
      <c r="U442" s="45">
        <v>180</v>
      </c>
      <c r="V442" s="49" t="s">
        <v>170</v>
      </c>
      <c r="W442" s="74">
        <v>0</v>
      </c>
      <c r="X442" s="74">
        <v>0</v>
      </c>
      <c r="Y442" s="74">
        <v>0</v>
      </c>
      <c r="Z442" s="74">
        <v>3.9</v>
      </c>
      <c r="AA442" s="79" t="s">
        <v>131</v>
      </c>
      <c r="AB442" s="74"/>
      <c r="AC442" s="74">
        <f t="shared" ref="AC442:AF443" si="331">W442*1.2</f>
        <v>0</v>
      </c>
      <c r="AD442" s="74">
        <f t="shared" si="331"/>
        <v>0</v>
      </c>
      <c r="AE442" s="74">
        <f t="shared" si="331"/>
        <v>0</v>
      </c>
      <c r="AF442" s="74">
        <f t="shared" si="331"/>
        <v>4.68</v>
      </c>
      <c r="AG442" s="79" t="s">
        <v>132</v>
      </c>
      <c r="AH442" s="74"/>
      <c r="AI442" s="74">
        <f t="shared" ref="AI442:AL445" si="332">AC442</f>
        <v>0</v>
      </c>
      <c r="AJ442" s="74">
        <f t="shared" si="332"/>
        <v>0</v>
      </c>
      <c r="AK442" s="74">
        <f t="shared" si="332"/>
        <v>0</v>
      </c>
      <c r="AL442" s="74">
        <f t="shared" si="332"/>
        <v>4.68</v>
      </c>
      <c r="AM442" s="79" t="s">
        <v>812</v>
      </c>
      <c r="AN442" s="74"/>
      <c r="AO442" s="74">
        <f>AI442</f>
        <v>0</v>
      </c>
      <c r="AP442" s="74">
        <f>AJ442</f>
        <v>0</v>
      </c>
      <c r="AQ442" s="74">
        <f>AK442</f>
        <v>0</v>
      </c>
    </row>
    <row r="443" s="21" customFormat="1" ht="66" customHeight="1" spans="1:43">
      <c r="A443" s="45">
        <v>367</v>
      </c>
      <c r="B443" s="45">
        <v>2018</v>
      </c>
      <c r="C443" s="97" t="s">
        <v>2034</v>
      </c>
      <c r="D443" s="47" t="s">
        <v>1600</v>
      </c>
      <c r="E443" s="48">
        <v>140481</v>
      </c>
      <c r="F443" s="46" t="s">
        <v>1893</v>
      </c>
      <c r="G443" s="47" t="s">
        <v>46</v>
      </c>
      <c r="H443" s="47" t="s">
        <v>47</v>
      </c>
      <c r="I443" s="47" t="s">
        <v>52</v>
      </c>
      <c r="J443" s="49" t="s">
        <v>2035</v>
      </c>
      <c r="K443" s="66" t="s">
        <v>2036</v>
      </c>
      <c r="L443" s="66">
        <v>36.454994</v>
      </c>
      <c r="M443" s="47" t="s">
        <v>2037</v>
      </c>
      <c r="N443" s="47" t="s">
        <v>52</v>
      </c>
      <c r="O443" s="47" t="s">
        <v>1256</v>
      </c>
      <c r="P443" s="45">
        <v>300</v>
      </c>
      <c r="Q443" s="49" t="s">
        <v>1122</v>
      </c>
      <c r="R443" s="45">
        <v>400</v>
      </c>
      <c r="S443" s="49" t="s">
        <v>1122</v>
      </c>
      <c r="T443" s="49" t="s">
        <v>368</v>
      </c>
      <c r="U443" s="45">
        <v>0.8</v>
      </c>
      <c r="V443" s="49" t="s">
        <v>206</v>
      </c>
      <c r="W443" s="74">
        <v>2.6</v>
      </c>
      <c r="X443" s="74">
        <v>1.13</v>
      </c>
      <c r="Y443" s="74">
        <v>2</v>
      </c>
      <c r="Z443" s="74">
        <v>0</v>
      </c>
      <c r="AA443" s="79" t="s">
        <v>131</v>
      </c>
      <c r="AB443" s="74"/>
      <c r="AC443" s="74">
        <f t="shared" si="331"/>
        <v>3.12</v>
      </c>
      <c r="AD443" s="74">
        <f t="shared" si="331"/>
        <v>1.356</v>
      </c>
      <c r="AE443" s="74">
        <f t="shared" si="331"/>
        <v>2.4</v>
      </c>
      <c r="AF443" s="74">
        <f t="shared" si="331"/>
        <v>0</v>
      </c>
      <c r="AG443" s="79" t="s">
        <v>132</v>
      </c>
      <c r="AH443" s="74"/>
      <c r="AI443" s="74">
        <f t="shared" si="332"/>
        <v>3.12</v>
      </c>
      <c r="AJ443" s="74">
        <f t="shared" si="332"/>
        <v>1.356</v>
      </c>
      <c r="AK443" s="74">
        <f t="shared" si="332"/>
        <v>2.4</v>
      </c>
      <c r="AL443" s="74">
        <f t="shared" si="332"/>
        <v>0</v>
      </c>
      <c r="AM443" s="79" t="s">
        <v>812</v>
      </c>
      <c r="AN443" s="74"/>
      <c r="AO443" s="74">
        <f>AI443</f>
        <v>3.12</v>
      </c>
      <c r="AP443" s="74">
        <f>AJ443</f>
        <v>1.356</v>
      </c>
      <c r="AQ443" s="74">
        <f>AK443</f>
        <v>2.4</v>
      </c>
    </row>
    <row r="444" s="21" customFormat="1" ht="72" customHeight="1" spans="1:43">
      <c r="A444" s="45">
        <v>368</v>
      </c>
      <c r="B444" s="45">
        <v>2018</v>
      </c>
      <c r="C444" s="97" t="s">
        <v>2038</v>
      </c>
      <c r="D444" s="47" t="s">
        <v>1600</v>
      </c>
      <c r="E444" s="48">
        <v>140481</v>
      </c>
      <c r="F444" s="46" t="s">
        <v>1735</v>
      </c>
      <c r="G444" s="47" t="s">
        <v>120</v>
      </c>
      <c r="H444" s="47" t="s">
        <v>47</v>
      </c>
      <c r="I444" s="47" t="s">
        <v>52</v>
      </c>
      <c r="J444" s="118" t="s">
        <v>2039</v>
      </c>
      <c r="K444" s="66" t="s">
        <v>2040</v>
      </c>
      <c r="L444" s="66">
        <v>36.443501</v>
      </c>
      <c r="M444" s="47" t="s">
        <v>2041</v>
      </c>
      <c r="N444" s="47" t="s">
        <v>52</v>
      </c>
      <c r="O444" s="47" t="s">
        <v>2042</v>
      </c>
      <c r="P444" s="45">
        <v>2</v>
      </c>
      <c r="Q444" s="49" t="s">
        <v>206</v>
      </c>
      <c r="R444" s="45">
        <v>5</v>
      </c>
      <c r="S444" s="49" t="s">
        <v>206</v>
      </c>
      <c r="T444" s="49" t="s">
        <v>368</v>
      </c>
      <c r="U444" s="45">
        <v>1.7</v>
      </c>
      <c r="V444" s="49" t="s">
        <v>206</v>
      </c>
      <c r="W444" s="74">
        <v>6.27</v>
      </c>
      <c r="X444" s="74">
        <v>0</v>
      </c>
      <c r="Y444" s="74">
        <v>0</v>
      </c>
      <c r="Z444" s="74">
        <v>0</v>
      </c>
      <c r="AA444" s="79" t="s">
        <v>215</v>
      </c>
      <c r="AB444" s="74"/>
      <c r="AC444" s="74">
        <f>W444</f>
        <v>6.27</v>
      </c>
      <c r="AD444" s="74">
        <f t="shared" ref="AD444:AF444" si="333">X444</f>
        <v>0</v>
      </c>
      <c r="AE444" s="74">
        <f t="shared" si="333"/>
        <v>0</v>
      </c>
      <c r="AF444" s="74">
        <f t="shared" si="333"/>
        <v>0</v>
      </c>
      <c r="AG444" s="79" t="s">
        <v>216</v>
      </c>
      <c r="AH444" s="74"/>
      <c r="AI444" s="74">
        <f t="shared" ref="AI444:AI447" si="334">AC444</f>
        <v>6.27</v>
      </c>
      <c r="AJ444" s="74">
        <f t="shared" si="332"/>
        <v>0</v>
      </c>
      <c r="AK444" s="74">
        <f t="shared" si="332"/>
        <v>0</v>
      </c>
      <c r="AL444" s="74">
        <f t="shared" si="332"/>
        <v>0</v>
      </c>
      <c r="AM444" s="79" t="s">
        <v>217</v>
      </c>
      <c r="AN444" s="74"/>
      <c r="AO444" s="74">
        <v>0</v>
      </c>
      <c r="AP444" s="74">
        <v>0</v>
      </c>
      <c r="AQ444" s="74">
        <v>0</v>
      </c>
    </row>
    <row r="445" s="21" customFormat="1" ht="60" customHeight="1" spans="1:43">
      <c r="A445" s="45">
        <v>369</v>
      </c>
      <c r="B445" s="45">
        <v>2018</v>
      </c>
      <c r="C445" s="97" t="s">
        <v>2043</v>
      </c>
      <c r="D445" s="47" t="s">
        <v>1600</v>
      </c>
      <c r="E445" s="48">
        <v>140481</v>
      </c>
      <c r="F445" s="46" t="s">
        <v>1739</v>
      </c>
      <c r="G445" s="47" t="s">
        <v>46</v>
      </c>
      <c r="H445" s="47" t="s">
        <v>46</v>
      </c>
      <c r="I445" s="47" t="s">
        <v>52</v>
      </c>
      <c r="J445" s="49" t="s">
        <v>2044</v>
      </c>
      <c r="K445" s="66">
        <v>113.076944</v>
      </c>
      <c r="L445" s="66">
        <v>36.39</v>
      </c>
      <c r="M445" s="47" t="s">
        <v>414</v>
      </c>
      <c r="N445" s="47" t="s">
        <v>52</v>
      </c>
      <c r="O445" s="47" t="s">
        <v>2045</v>
      </c>
      <c r="P445" s="45">
        <v>0.8</v>
      </c>
      <c r="Q445" s="49" t="s">
        <v>206</v>
      </c>
      <c r="R445" s="45">
        <v>1.2</v>
      </c>
      <c r="S445" s="49" t="s">
        <v>206</v>
      </c>
      <c r="T445" s="49" t="s">
        <v>128</v>
      </c>
      <c r="U445" s="45">
        <v>13</v>
      </c>
      <c r="V445" s="122" t="s">
        <v>959</v>
      </c>
      <c r="W445" s="74">
        <v>12.87</v>
      </c>
      <c r="X445" s="74">
        <v>55.67</v>
      </c>
      <c r="Y445" s="74">
        <v>66.7</v>
      </c>
      <c r="Z445" s="74">
        <v>5.5</v>
      </c>
      <c r="AA445" s="79" t="s">
        <v>196</v>
      </c>
      <c r="AB445" s="74"/>
      <c r="AC445" s="74">
        <f>W445*1.2</f>
        <v>15.444</v>
      </c>
      <c r="AD445" s="74">
        <f>X445*1.2</f>
        <v>66.804</v>
      </c>
      <c r="AE445" s="74">
        <f>Y445*1.2</f>
        <v>80.04</v>
      </c>
      <c r="AF445" s="74">
        <f>Z445*1.2</f>
        <v>6.6</v>
      </c>
      <c r="AG445" s="79" t="s">
        <v>75</v>
      </c>
      <c r="AH445" s="74"/>
      <c r="AI445" s="74">
        <f t="shared" si="334"/>
        <v>15.444</v>
      </c>
      <c r="AJ445" s="74">
        <f t="shared" si="332"/>
        <v>66.804</v>
      </c>
      <c r="AK445" s="74">
        <f t="shared" si="332"/>
        <v>80.04</v>
      </c>
      <c r="AL445" s="74">
        <f t="shared" si="332"/>
        <v>6.6</v>
      </c>
      <c r="AM445" s="79" t="s">
        <v>76</v>
      </c>
      <c r="AN445" s="74"/>
      <c r="AO445" s="74">
        <f>AI445</f>
        <v>15.444</v>
      </c>
      <c r="AP445" s="74">
        <f>AJ445</f>
        <v>66.804</v>
      </c>
      <c r="AQ445" s="74">
        <f>AK445</f>
        <v>80.04</v>
      </c>
    </row>
    <row r="446" s="21" customFormat="1" ht="77" customHeight="1" spans="1:43">
      <c r="A446" s="45">
        <v>370</v>
      </c>
      <c r="B446" s="45">
        <v>2018</v>
      </c>
      <c r="C446" s="97" t="s">
        <v>2046</v>
      </c>
      <c r="D446" s="47" t="s">
        <v>1600</v>
      </c>
      <c r="E446" s="48">
        <v>140481</v>
      </c>
      <c r="F446" s="46" t="s">
        <v>1767</v>
      </c>
      <c r="G446" s="47" t="s">
        <v>108</v>
      </c>
      <c r="H446" s="47" t="s">
        <v>109</v>
      </c>
      <c r="I446" s="47" t="s">
        <v>52</v>
      </c>
      <c r="J446" s="49" t="s">
        <v>2047</v>
      </c>
      <c r="K446" s="66">
        <v>112.993333</v>
      </c>
      <c r="L446" s="66">
        <v>36.233333</v>
      </c>
      <c r="M446" s="47" t="s">
        <v>2048</v>
      </c>
      <c r="N446" s="47" t="s">
        <v>52</v>
      </c>
      <c r="O446" s="47" t="s">
        <v>2049</v>
      </c>
      <c r="P446" s="45">
        <v>0.5</v>
      </c>
      <c r="Q446" s="49" t="s">
        <v>206</v>
      </c>
      <c r="R446" s="45">
        <v>0.5</v>
      </c>
      <c r="S446" s="49" t="s">
        <v>206</v>
      </c>
      <c r="T446" s="49" t="s">
        <v>128</v>
      </c>
      <c r="U446" s="45">
        <v>10</v>
      </c>
      <c r="V446" s="49" t="s">
        <v>170</v>
      </c>
      <c r="W446" s="74">
        <v>0.7</v>
      </c>
      <c r="X446" s="74">
        <v>0</v>
      </c>
      <c r="Y446" s="74">
        <v>0</v>
      </c>
      <c r="Z446" s="74">
        <v>0</v>
      </c>
      <c r="AA446" s="79" t="s">
        <v>207</v>
      </c>
      <c r="AB446" s="74"/>
      <c r="AC446" s="74">
        <f>W446</f>
        <v>0.7</v>
      </c>
      <c r="AD446" s="74">
        <f>X446</f>
        <v>0</v>
      </c>
      <c r="AE446" s="74">
        <f>Y446</f>
        <v>0</v>
      </c>
      <c r="AF446" s="74">
        <f>Z446</f>
        <v>0</v>
      </c>
      <c r="AG446" s="79" t="s">
        <v>208</v>
      </c>
      <c r="AH446" s="74"/>
      <c r="AI446" s="74">
        <v>0</v>
      </c>
      <c r="AJ446" s="74">
        <v>0</v>
      </c>
      <c r="AK446" s="74">
        <v>0</v>
      </c>
      <c r="AL446" s="74">
        <f>AF40546</f>
        <v>0</v>
      </c>
      <c r="AM446" s="79" t="s">
        <v>209</v>
      </c>
      <c r="AN446" s="74"/>
      <c r="AO446" s="74">
        <v>0</v>
      </c>
      <c r="AP446" s="74">
        <v>0</v>
      </c>
      <c r="AQ446" s="74">
        <v>0</v>
      </c>
    </row>
    <row r="447" s="21" customFormat="1" ht="81" customHeight="1" spans="1:43">
      <c r="A447" s="50">
        <v>371</v>
      </c>
      <c r="B447" s="50">
        <v>2018</v>
      </c>
      <c r="C447" s="105" t="s">
        <v>2050</v>
      </c>
      <c r="D447" s="54" t="s">
        <v>1600</v>
      </c>
      <c r="E447" s="52">
        <v>140481</v>
      </c>
      <c r="F447" s="53" t="s">
        <v>1864</v>
      </c>
      <c r="G447" s="54" t="s">
        <v>88</v>
      </c>
      <c r="H447" s="54" t="s">
        <v>89</v>
      </c>
      <c r="I447" s="54" t="s">
        <v>52</v>
      </c>
      <c r="J447" s="54" t="s">
        <v>2051</v>
      </c>
      <c r="K447" s="67">
        <v>113.185</v>
      </c>
      <c r="L447" s="67">
        <v>36.318889</v>
      </c>
      <c r="M447" s="54" t="s">
        <v>2052</v>
      </c>
      <c r="N447" s="54" t="s">
        <v>52</v>
      </c>
      <c r="O447" s="54" t="s">
        <v>2053</v>
      </c>
      <c r="P447" s="50">
        <v>2</v>
      </c>
      <c r="Q447" s="51" t="s">
        <v>206</v>
      </c>
      <c r="R447" s="50">
        <v>2</v>
      </c>
      <c r="S447" s="51" t="s">
        <v>206</v>
      </c>
      <c r="T447" s="51" t="s">
        <v>128</v>
      </c>
      <c r="U447" s="50">
        <v>600</v>
      </c>
      <c r="V447" s="51" t="s">
        <v>170</v>
      </c>
      <c r="W447" s="75">
        <v>0</v>
      </c>
      <c r="X447" s="75">
        <v>0</v>
      </c>
      <c r="Y447" s="75">
        <v>0</v>
      </c>
      <c r="Z447" s="75">
        <v>10</v>
      </c>
      <c r="AA447" s="85" t="s">
        <v>131</v>
      </c>
      <c r="AB447" s="75"/>
      <c r="AC447" s="75">
        <f t="shared" ref="AC447:AF447" si="335">W447*1.2</f>
        <v>0</v>
      </c>
      <c r="AD447" s="75">
        <f t="shared" si="335"/>
        <v>0</v>
      </c>
      <c r="AE447" s="75">
        <f t="shared" si="335"/>
        <v>0</v>
      </c>
      <c r="AF447" s="75">
        <f t="shared" si="335"/>
        <v>12</v>
      </c>
      <c r="AG447" s="85" t="s">
        <v>1971</v>
      </c>
      <c r="AH447" s="75"/>
      <c r="AI447" s="75">
        <f t="shared" si="334"/>
        <v>0</v>
      </c>
      <c r="AJ447" s="75">
        <f t="shared" ref="AJ447:AL447" si="336">AD447</f>
        <v>0</v>
      </c>
      <c r="AK447" s="75">
        <f t="shared" si="336"/>
        <v>0</v>
      </c>
      <c r="AL447" s="75">
        <f t="shared" si="336"/>
        <v>12</v>
      </c>
      <c r="AM447" s="85" t="s">
        <v>1990</v>
      </c>
      <c r="AN447" s="74"/>
      <c r="AO447" s="74">
        <f>AI447</f>
        <v>0</v>
      </c>
      <c r="AP447" s="74">
        <f>AJ447</f>
        <v>0</v>
      </c>
      <c r="AQ447" s="74">
        <f>AK447</f>
        <v>0</v>
      </c>
    </row>
    <row r="448" s="21" customFormat="1" ht="60" customHeight="1" spans="1:43">
      <c r="A448" s="45">
        <v>372</v>
      </c>
      <c r="B448" s="45">
        <v>2018</v>
      </c>
      <c r="C448" s="97" t="s">
        <v>2054</v>
      </c>
      <c r="D448" s="47" t="s">
        <v>1600</v>
      </c>
      <c r="E448" s="48">
        <v>140481</v>
      </c>
      <c r="F448" s="46" t="s">
        <v>1816</v>
      </c>
      <c r="G448" s="47" t="s">
        <v>120</v>
      </c>
      <c r="H448" s="47" t="s">
        <v>47</v>
      </c>
      <c r="I448" s="47" t="s">
        <v>52</v>
      </c>
      <c r="J448" s="118" t="s">
        <v>2055</v>
      </c>
      <c r="K448" s="66">
        <v>113.108611</v>
      </c>
      <c r="L448" s="66">
        <v>36.423056</v>
      </c>
      <c r="M448" s="47" t="s">
        <v>2056</v>
      </c>
      <c r="N448" s="47" t="s">
        <v>52</v>
      </c>
      <c r="O448" s="47" t="s">
        <v>2057</v>
      </c>
      <c r="P448" s="45">
        <v>2</v>
      </c>
      <c r="Q448" s="49" t="s">
        <v>206</v>
      </c>
      <c r="R448" s="45">
        <v>10</v>
      </c>
      <c r="S448" s="49" t="s">
        <v>206</v>
      </c>
      <c r="T448" s="49" t="s">
        <v>368</v>
      </c>
      <c r="U448" s="45">
        <v>0.8</v>
      </c>
      <c r="V448" s="49" t="s">
        <v>206</v>
      </c>
      <c r="W448" s="74">
        <v>4.48</v>
      </c>
      <c r="X448" s="74">
        <v>0</v>
      </c>
      <c r="Y448" s="74">
        <v>0</v>
      </c>
      <c r="Z448" s="74">
        <v>18</v>
      </c>
      <c r="AA448" s="79" t="s">
        <v>408</v>
      </c>
      <c r="AB448" s="74"/>
      <c r="AC448" s="74">
        <f t="shared" ref="AC448:AF452" si="337">W448</f>
        <v>4.48</v>
      </c>
      <c r="AD448" s="74">
        <f t="shared" si="337"/>
        <v>0</v>
      </c>
      <c r="AE448" s="74">
        <f t="shared" si="337"/>
        <v>0</v>
      </c>
      <c r="AF448" s="74">
        <f t="shared" si="337"/>
        <v>18</v>
      </c>
      <c r="AG448" s="79" t="s">
        <v>409</v>
      </c>
      <c r="AH448" s="74"/>
      <c r="AI448" s="74">
        <f t="shared" ref="AI448:AL455" si="338">AC448</f>
        <v>4.48</v>
      </c>
      <c r="AJ448" s="74">
        <f t="shared" si="338"/>
        <v>0</v>
      </c>
      <c r="AK448" s="74">
        <f t="shared" si="338"/>
        <v>0</v>
      </c>
      <c r="AL448" s="74">
        <f t="shared" si="338"/>
        <v>18</v>
      </c>
      <c r="AM448" s="79" t="s">
        <v>812</v>
      </c>
      <c r="AN448" s="74"/>
      <c r="AO448" s="74">
        <v>0</v>
      </c>
      <c r="AP448" s="74">
        <v>0</v>
      </c>
      <c r="AQ448" s="74">
        <v>0</v>
      </c>
    </row>
    <row r="449" s="21" customFormat="1" ht="60" customHeight="1" spans="1:43">
      <c r="A449" s="45">
        <v>373</v>
      </c>
      <c r="B449" s="45">
        <v>2018</v>
      </c>
      <c r="C449" s="97" t="s">
        <v>2058</v>
      </c>
      <c r="D449" s="47" t="s">
        <v>1600</v>
      </c>
      <c r="E449" s="48">
        <v>140481</v>
      </c>
      <c r="F449" s="46" t="s">
        <v>2059</v>
      </c>
      <c r="G449" s="47" t="s">
        <v>120</v>
      </c>
      <c r="H449" s="47" t="s">
        <v>47</v>
      </c>
      <c r="I449" s="47" t="s">
        <v>52</v>
      </c>
      <c r="J449" s="118" t="s">
        <v>2060</v>
      </c>
      <c r="K449" s="66">
        <v>113.126667</v>
      </c>
      <c r="L449" s="66">
        <v>36.4475</v>
      </c>
      <c r="M449" s="47" t="s">
        <v>2056</v>
      </c>
      <c r="N449" s="47" t="s">
        <v>52</v>
      </c>
      <c r="O449" s="47" t="s">
        <v>2057</v>
      </c>
      <c r="P449" s="45">
        <v>2</v>
      </c>
      <c r="Q449" s="49" t="s">
        <v>206</v>
      </c>
      <c r="R449" s="45">
        <v>10</v>
      </c>
      <c r="S449" s="49" t="s">
        <v>206</v>
      </c>
      <c r="T449" s="49" t="s">
        <v>368</v>
      </c>
      <c r="U449" s="45">
        <v>0.73</v>
      </c>
      <c r="V449" s="49" t="s">
        <v>206</v>
      </c>
      <c r="W449" s="74">
        <v>4.48</v>
      </c>
      <c r="X449" s="74">
        <v>0</v>
      </c>
      <c r="Y449" s="74">
        <v>0</v>
      </c>
      <c r="Z449" s="74">
        <v>18</v>
      </c>
      <c r="AA449" s="79" t="s">
        <v>408</v>
      </c>
      <c r="AB449" s="74"/>
      <c r="AC449" s="74">
        <f t="shared" si="337"/>
        <v>4.48</v>
      </c>
      <c r="AD449" s="74">
        <f t="shared" si="337"/>
        <v>0</v>
      </c>
      <c r="AE449" s="74">
        <f t="shared" si="337"/>
        <v>0</v>
      </c>
      <c r="AF449" s="74">
        <f t="shared" si="337"/>
        <v>18</v>
      </c>
      <c r="AG449" s="79" t="s">
        <v>409</v>
      </c>
      <c r="AH449" s="74"/>
      <c r="AI449" s="74">
        <f t="shared" si="338"/>
        <v>4.48</v>
      </c>
      <c r="AJ449" s="74">
        <f t="shared" si="338"/>
        <v>0</v>
      </c>
      <c r="AK449" s="74">
        <f t="shared" si="338"/>
        <v>0</v>
      </c>
      <c r="AL449" s="74">
        <f t="shared" si="338"/>
        <v>18</v>
      </c>
      <c r="AM449" s="79" t="s">
        <v>812</v>
      </c>
      <c r="AN449" s="74"/>
      <c r="AO449" s="74">
        <v>0</v>
      </c>
      <c r="AP449" s="74">
        <v>0</v>
      </c>
      <c r="AQ449" s="74">
        <v>0</v>
      </c>
    </row>
    <row r="450" s="21" customFormat="1" ht="60" customHeight="1" spans="1:43">
      <c r="A450" s="45">
        <v>374</v>
      </c>
      <c r="B450" s="45">
        <v>2018</v>
      </c>
      <c r="C450" s="97" t="s">
        <v>2061</v>
      </c>
      <c r="D450" s="47" t="s">
        <v>1600</v>
      </c>
      <c r="E450" s="48">
        <v>140481</v>
      </c>
      <c r="F450" s="46" t="s">
        <v>1627</v>
      </c>
      <c r="G450" s="47" t="s">
        <v>120</v>
      </c>
      <c r="H450" s="47" t="s">
        <v>47</v>
      </c>
      <c r="I450" s="47" t="s">
        <v>52</v>
      </c>
      <c r="J450" s="118" t="s">
        <v>2062</v>
      </c>
      <c r="K450" s="66">
        <v>113.013333</v>
      </c>
      <c r="L450" s="66">
        <v>36.431389</v>
      </c>
      <c r="M450" s="47" t="s">
        <v>2056</v>
      </c>
      <c r="N450" s="47" t="s">
        <v>52</v>
      </c>
      <c r="O450" s="47" t="s">
        <v>2057</v>
      </c>
      <c r="P450" s="45">
        <v>2</v>
      </c>
      <c r="Q450" s="49" t="s">
        <v>206</v>
      </c>
      <c r="R450" s="45">
        <v>10</v>
      </c>
      <c r="S450" s="49" t="s">
        <v>206</v>
      </c>
      <c r="T450" s="49" t="s">
        <v>368</v>
      </c>
      <c r="U450" s="45">
        <v>0.86</v>
      </c>
      <c r="V450" s="49" t="s">
        <v>206</v>
      </c>
      <c r="W450" s="74">
        <v>4.48</v>
      </c>
      <c r="X450" s="74">
        <v>0</v>
      </c>
      <c r="Y450" s="74">
        <v>0</v>
      </c>
      <c r="Z450" s="74">
        <v>18</v>
      </c>
      <c r="AA450" s="79" t="s">
        <v>408</v>
      </c>
      <c r="AB450" s="74"/>
      <c r="AC450" s="74">
        <f t="shared" si="337"/>
        <v>4.48</v>
      </c>
      <c r="AD450" s="74">
        <f t="shared" si="337"/>
        <v>0</v>
      </c>
      <c r="AE450" s="74">
        <f t="shared" si="337"/>
        <v>0</v>
      </c>
      <c r="AF450" s="74">
        <f t="shared" si="337"/>
        <v>18</v>
      </c>
      <c r="AG450" s="79" t="s">
        <v>409</v>
      </c>
      <c r="AH450" s="74"/>
      <c r="AI450" s="74">
        <f t="shared" si="338"/>
        <v>4.48</v>
      </c>
      <c r="AJ450" s="74">
        <f t="shared" si="338"/>
        <v>0</v>
      </c>
      <c r="AK450" s="74">
        <f t="shared" si="338"/>
        <v>0</v>
      </c>
      <c r="AL450" s="74">
        <f t="shared" si="338"/>
        <v>18</v>
      </c>
      <c r="AM450" s="79" t="s">
        <v>812</v>
      </c>
      <c r="AN450" s="74"/>
      <c r="AO450" s="74">
        <v>0</v>
      </c>
      <c r="AP450" s="74">
        <v>0</v>
      </c>
      <c r="AQ450" s="74">
        <v>0</v>
      </c>
    </row>
    <row r="451" s="21" customFormat="1" ht="60" customHeight="1" spans="1:43">
      <c r="A451" s="45">
        <v>375</v>
      </c>
      <c r="B451" s="45">
        <v>2018</v>
      </c>
      <c r="C451" s="97" t="s">
        <v>2063</v>
      </c>
      <c r="D451" s="47" t="s">
        <v>1600</v>
      </c>
      <c r="E451" s="48">
        <v>140481</v>
      </c>
      <c r="F451" s="46" t="s">
        <v>480</v>
      </c>
      <c r="G451" s="47" t="s">
        <v>120</v>
      </c>
      <c r="H451" s="47" t="s">
        <v>47</v>
      </c>
      <c r="I451" s="47" t="s">
        <v>52</v>
      </c>
      <c r="J451" s="118" t="s">
        <v>2064</v>
      </c>
      <c r="K451" s="66">
        <v>113.111944</v>
      </c>
      <c r="L451" s="66">
        <v>36.426389</v>
      </c>
      <c r="M451" s="47" t="s">
        <v>2056</v>
      </c>
      <c r="N451" s="47" t="s">
        <v>52</v>
      </c>
      <c r="O451" s="47" t="s">
        <v>2057</v>
      </c>
      <c r="P451" s="45">
        <v>2</v>
      </c>
      <c r="Q451" s="49" t="s">
        <v>206</v>
      </c>
      <c r="R451" s="45">
        <v>10</v>
      </c>
      <c r="S451" s="49" t="s">
        <v>206</v>
      </c>
      <c r="T451" s="49" t="s">
        <v>368</v>
      </c>
      <c r="U451" s="45">
        <v>0.8</v>
      </c>
      <c r="V451" s="49" t="s">
        <v>206</v>
      </c>
      <c r="W451" s="74">
        <v>4.48</v>
      </c>
      <c r="X451" s="74">
        <v>0</v>
      </c>
      <c r="Y451" s="74">
        <v>0</v>
      </c>
      <c r="Z451" s="74">
        <v>18</v>
      </c>
      <c r="AA451" s="79" t="s">
        <v>408</v>
      </c>
      <c r="AB451" s="74"/>
      <c r="AC451" s="74">
        <f t="shared" si="337"/>
        <v>4.48</v>
      </c>
      <c r="AD451" s="74">
        <f t="shared" si="337"/>
        <v>0</v>
      </c>
      <c r="AE451" s="74">
        <f t="shared" si="337"/>
        <v>0</v>
      </c>
      <c r="AF451" s="74">
        <f t="shared" si="337"/>
        <v>18</v>
      </c>
      <c r="AG451" s="79" t="s">
        <v>409</v>
      </c>
      <c r="AH451" s="74"/>
      <c r="AI451" s="74">
        <f t="shared" si="338"/>
        <v>4.48</v>
      </c>
      <c r="AJ451" s="74">
        <f t="shared" si="338"/>
        <v>0</v>
      </c>
      <c r="AK451" s="74">
        <f t="shared" si="338"/>
        <v>0</v>
      </c>
      <c r="AL451" s="74">
        <f t="shared" si="338"/>
        <v>18</v>
      </c>
      <c r="AM451" s="79" t="s">
        <v>812</v>
      </c>
      <c r="AN451" s="74"/>
      <c r="AO451" s="74">
        <v>0</v>
      </c>
      <c r="AP451" s="74">
        <v>0</v>
      </c>
      <c r="AQ451" s="74">
        <v>0</v>
      </c>
    </row>
    <row r="452" s="21" customFormat="1" ht="60" customHeight="1" spans="1:43">
      <c r="A452" s="45">
        <v>376</v>
      </c>
      <c r="B452" s="45">
        <v>2018</v>
      </c>
      <c r="C452" s="97" t="s">
        <v>2065</v>
      </c>
      <c r="D452" s="47" t="s">
        <v>1600</v>
      </c>
      <c r="E452" s="48">
        <v>140481</v>
      </c>
      <c r="F452" s="46" t="s">
        <v>2066</v>
      </c>
      <c r="G452" s="47" t="s">
        <v>120</v>
      </c>
      <c r="H452" s="47" t="s">
        <v>47</v>
      </c>
      <c r="I452" s="47" t="s">
        <v>52</v>
      </c>
      <c r="J452" s="118" t="s">
        <v>2067</v>
      </c>
      <c r="K452" s="66" t="s">
        <v>2068</v>
      </c>
      <c r="L452" s="66">
        <v>36.325672</v>
      </c>
      <c r="M452" s="47" t="s">
        <v>1096</v>
      </c>
      <c r="N452" s="47" t="s">
        <v>52</v>
      </c>
      <c r="O452" s="47" t="s">
        <v>1097</v>
      </c>
      <c r="P452" s="45">
        <v>10</v>
      </c>
      <c r="Q452" s="49" t="s">
        <v>206</v>
      </c>
      <c r="R452" s="45">
        <v>60</v>
      </c>
      <c r="S452" s="49" t="s">
        <v>206</v>
      </c>
      <c r="T452" s="49" t="s">
        <v>128</v>
      </c>
      <c r="U452" s="45">
        <v>20</v>
      </c>
      <c r="V452" s="49" t="s">
        <v>170</v>
      </c>
      <c r="W452" s="74">
        <v>18</v>
      </c>
      <c r="X452" s="74">
        <v>0</v>
      </c>
      <c r="Y452" s="74">
        <v>0</v>
      </c>
      <c r="Z452" s="74">
        <v>0</v>
      </c>
      <c r="AA452" s="79" t="s">
        <v>131</v>
      </c>
      <c r="AB452" s="74"/>
      <c r="AC452" s="74">
        <f t="shared" si="337"/>
        <v>18</v>
      </c>
      <c r="AD452" s="74">
        <f t="shared" si="337"/>
        <v>0</v>
      </c>
      <c r="AE452" s="74">
        <f t="shared" si="337"/>
        <v>0</v>
      </c>
      <c r="AF452" s="74">
        <f t="shared" si="337"/>
        <v>0</v>
      </c>
      <c r="AG452" s="79" t="s">
        <v>132</v>
      </c>
      <c r="AH452" s="74"/>
      <c r="AI452" s="74">
        <f t="shared" si="338"/>
        <v>18</v>
      </c>
      <c r="AJ452" s="74">
        <f t="shared" si="338"/>
        <v>0</v>
      </c>
      <c r="AK452" s="74">
        <f t="shared" si="338"/>
        <v>0</v>
      </c>
      <c r="AL452" s="74">
        <f t="shared" si="338"/>
        <v>0</v>
      </c>
      <c r="AM452" s="79" t="s">
        <v>812</v>
      </c>
      <c r="AN452" s="74"/>
      <c r="AO452" s="74">
        <v>0</v>
      </c>
      <c r="AP452" s="74">
        <v>0</v>
      </c>
      <c r="AQ452" s="74">
        <v>0</v>
      </c>
    </row>
    <row r="453" s="21" customFormat="1" ht="60" customHeight="1" spans="1:43">
      <c r="A453" s="45">
        <v>377</v>
      </c>
      <c r="B453" s="45">
        <v>2018</v>
      </c>
      <c r="C453" s="97" t="s">
        <v>2069</v>
      </c>
      <c r="D453" s="47" t="s">
        <v>1600</v>
      </c>
      <c r="E453" s="48">
        <v>140481</v>
      </c>
      <c r="F453" s="46" t="s">
        <v>2070</v>
      </c>
      <c r="G453" s="47" t="s">
        <v>1342</v>
      </c>
      <c r="H453" s="47" t="s">
        <v>1343</v>
      </c>
      <c r="I453" s="47" t="s">
        <v>52</v>
      </c>
      <c r="J453" s="118" t="s">
        <v>2071</v>
      </c>
      <c r="K453" s="66">
        <v>113.183333</v>
      </c>
      <c r="L453" s="66">
        <v>36.333333</v>
      </c>
      <c r="M453" s="47" t="s">
        <v>2072</v>
      </c>
      <c r="N453" s="47" t="s">
        <v>52</v>
      </c>
      <c r="O453" s="47" t="s">
        <v>2072</v>
      </c>
      <c r="P453" s="45">
        <v>500</v>
      </c>
      <c r="Q453" s="49" t="s">
        <v>94</v>
      </c>
      <c r="R453" s="45">
        <v>500</v>
      </c>
      <c r="S453" s="49" t="s">
        <v>94</v>
      </c>
      <c r="T453" s="49" t="s">
        <v>128</v>
      </c>
      <c r="U453" s="45">
        <v>180</v>
      </c>
      <c r="V453" s="49" t="s">
        <v>170</v>
      </c>
      <c r="W453" s="74">
        <v>0.7</v>
      </c>
      <c r="X453" s="74">
        <v>0</v>
      </c>
      <c r="Y453" s="74">
        <v>0</v>
      </c>
      <c r="Z453" s="74">
        <v>0</v>
      </c>
      <c r="AA453" s="79" t="s">
        <v>131</v>
      </c>
      <c r="AB453" s="74"/>
      <c r="AC453" s="74">
        <f>W453*1.2</f>
        <v>0.84</v>
      </c>
      <c r="AD453" s="74">
        <f>X453*1.2</f>
        <v>0</v>
      </c>
      <c r="AE453" s="74">
        <f>Y453*1.2</f>
        <v>0</v>
      </c>
      <c r="AF453" s="74">
        <v>0</v>
      </c>
      <c r="AG453" s="79" t="s">
        <v>132</v>
      </c>
      <c r="AH453" s="74"/>
      <c r="AI453" s="74">
        <f t="shared" si="338"/>
        <v>0.84</v>
      </c>
      <c r="AJ453" s="74">
        <f t="shared" si="338"/>
        <v>0</v>
      </c>
      <c r="AK453" s="74">
        <f t="shared" si="338"/>
        <v>0</v>
      </c>
      <c r="AL453" s="74">
        <v>0</v>
      </c>
      <c r="AM453" s="79" t="s">
        <v>812</v>
      </c>
      <c r="AN453" s="74"/>
      <c r="AO453" s="74">
        <f t="shared" ref="AO453:AR455" si="339">AI453</f>
        <v>0.84</v>
      </c>
      <c r="AP453" s="74">
        <f t="shared" si="339"/>
        <v>0</v>
      </c>
      <c r="AQ453" s="74">
        <f t="shared" si="339"/>
        <v>0</v>
      </c>
    </row>
    <row r="454" s="21" customFormat="1" ht="60" customHeight="1" spans="1:43">
      <c r="A454" s="45">
        <v>378</v>
      </c>
      <c r="B454" s="45">
        <v>2018</v>
      </c>
      <c r="C454" s="97" t="s">
        <v>2073</v>
      </c>
      <c r="D454" s="47" t="s">
        <v>1600</v>
      </c>
      <c r="E454" s="48">
        <v>140481</v>
      </c>
      <c r="F454" s="46" t="s">
        <v>1748</v>
      </c>
      <c r="G454" s="47" t="s">
        <v>524</v>
      </c>
      <c r="H454" s="47" t="s">
        <v>524</v>
      </c>
      <c r="I454" s="47" t="s">
        <v>52</v>
      </c>
      <c r="J454" s="118" t="s">
        <v>2074</v>
      </c>
      <c r="K454" s="66">
        <v>112.999444</v>
      </c>
      <c r="L454" s="66">
        <v>36.444167</v>
      </c>
      <c r="M454" s="47" t="s">
        <v>2075</v>
      </c>
      <c r="N454" s="47" t="s">
        <v>52</v>
      </c>
      <c r="O454" s="47" t="s">
        <v>527</v>
      </c>
      <c r="P454" s="45">
        <v>10</v>
      </c>
      <c r="Q454" s="49" t="s">
        <v>206</v>
      </c>
      <c r="R454" s="45">
        <v>30</v>
      </c>
      <c r="S454" s="49" t="s">
        <v>206</v>
      </c>
      <c r="T454" s="49" t="s">
        <v>128</v>
      </c>
      <c r="U454" s="45">
        <v>250</v>
      </c>
      <c r="V454" s="49" t="s">
        <v>170</v>
      </c>
      <c r="W454" s="74">
        <v>7.57</v>
      </c>
      <c r="X454" s="74">
        <v>0</v>
      </c>
      <c r="Y454" s="74">
        <v>0</v>
      </c>
      <c r="Z454" s="74">
        <v>0</v>
      </c>
      <c r="AA454" s="49" t="s">
        <v>131</v>
      </c>
      <c r="AB454" s="74"/>
      <c r="AC454" s="74">
        <f t="shared" ref="AC454:AF459" si="340">W454</f>
        <v>7.57</v>
      </c>
      <c r="AD454" s="74">
        <f t="shared" si="340"/>
        <v>0</v>
      </c>
      <c r="AE454" s="74">
        <f t="shared" si="340"/>
        <v>0</v>
      </c>
      <c r="AF454" s="74">
        <f t="shared" si="340"/>
        <v>0</v>
      </c>
      <c r="AG454" s="49" t="s">
        <v>409</v>
      </c>
      <c r="AH454" s="74"/>
      <c r="AI454" s="74">
        <f t="shared" si="338"/>
        <v>7.57</v>
      </c>
      <c r="AJ454" s="74">
        <f t="shared" si="338"/>
        <v>0</v>
      </c>
      <c r="AK454" s="74">
        <f t="shared" si="338"/>
        <v>0</v>
      </c>
      <c r="AL454" s="74">
        <f>AF454</f>
        <v>0</v>
      </c>
      <c r="AM454" s="79" t="s">
        <v>133</v>
      </c>
      <c r="AN454" s="74"/>
      <c r="AO454" s="74">
        <f t="shared" si="339"/>
        <v>7.57</v>
      </c>
      <c r="AP454" s="74">
        <f t="shared" si="339"/>
        <v>0</v>
      </c>
      <c r="AQ454" s="74">
        <f t="shared" si="339"/>
        <v>0</v>
      </c>
    </row>
    <row r="455" s="21" customFormat="1" ht="60" customHeight="1" spans="1:43">
      <c r="A455" s="45">
        <v>379</v>
      </c>
      <c r="B455" s="45">
        <v>2018</v>
      </c>
      <c r="C455" s="97" t="s">
        <v>2076</v>
      </c>
      <c r="D455" s="47" t="s">
        <v>1600</v>
      </c>
      <c r="E455" s="48">
        <v>140481</v>
      </c>
      <c r="F455" s="46" t="s">
        <v>1745</v>
      </c>
      <c r="G455" s="47" t="s">
        <v>120</v>
      </c>
      <c r="H455" s="47" t="s">
        <v>121</v>
      </c>
      <c r="I455" s="47" t="s">
        <v>52</v>
      </c>
      <c r="J455" s="118" t="s">
        <v>2077</v>
      </c>
      <c r="K455" s="66">
        <v>113.295</v>
      </c>
      <c r="L455" s="66">
        <v>36.3425</v>
      </c>
      <c r="M455" s="47" t="s">
        <v>2078</v>
      </c>
      <c r="N455" s="47" t="s">
        <v>52</v>
      </c>
      <c r="O455" s="47" t="s">
        <v>373</v>
      </c>
      <c r="P455" s="45">
        <v>3</v>
      </c>
      <c r="Q455" s="49" t="s">
        <v>206</v>
      </c>
      <c r="R455" s="45">
        <v>20</v>
      </c>
      <c r="S455" s="49" t="s">
        <v>206</v>
      </c>
      <c r="T455" s="49" t="s">
        <v>128</v>
      </c>
      <c r="U455" s="45">
        <v>25</v>
      </c>
      <c r="V455" s="49" t="s">
        <v>130</v>
      </c>
      <c r="W455" s="74">
        <v>0</v>
      </c>
      <c r="X455" s="74">
        <v>0</v>
      </c>
      <c r="Y455" s="74">
        <v>0</v>
      </c>
      <c r="Z455" s="74">
        <v>0</v>
      </c>
      <c r="AA455" s="79" t="s">
        <v>131</v>
      </c>
      <c r="AB455" s="74"/>
      <c r="AC455" s="74">
        <f t="shared" si="340"/>
        <v>0</v>
      </c>
      <c r="AD455" s="74">
        <f t="shared" si="340"/>
        <v>0</v>
      </c>
      <c r="AE455" s="74">
        <f t="shared" si="340"/>
        <v>0</v>
      </c>
      <c r="AF455" s="74">
        <f t="shared" si="340"/>
        <v>0</v>
      </c>
      <c r="AG455" s="79" t="s">
        <v>132</v>
      </c>
      <c r="AH455" s="74"/>
      <c r="AI455" s="74">
        <f t="shared" si="338"/>
        <v>0</v>
      </c>
      <c r="AJ455" s="74">
        <f t="shared" si="338"/>
        <v>0</v>
      </c>
      <c r="AK455" s="74">
        <f t="shared" si="338"/>
        <v>0</v>
      </c>
      <c r="AL455" s="74">
        <f t="shared" si="338"/>
        <v>0</v>
      </c>
      <c r="AM455" s="79" t="s">
        <v>133</v>
      </c>
      <c r="AN455" s="74"/>
      <c r="AO455" s="74">
        <f>AI455</f>
        <v>0</v>
      </c>
      <c r="AP455" s="74">
        <f t="shared" si="339"/>
        <v>0</v>
      </c>
      <c r="AQ455" s="74">
        <f t="shared" si="339"/>
        <v>0</v>
      </c>
    </row>
    <row r="456" s="22" customFormat="1" ht="60" customHeight="1" spans="1:43">
      <c r="A456" s="45">
        <v>380</v>
      </c>
      <c r="B456" s="45">
        <v>2018</v>
      </c>
      <c r="C456" s="97" t="s">
        <v>2079</v>
      </c>
      <c r="D456" s="47" t="s">
        <v>1600</v>
      </c>
      <c r="E456" s="48">
        <v>140481</v>
      </c>
      <c r="F456" s="46" t="s">
        <v>1926</v>
      </c>
      <c r="G456" s="47" t="s">
        <v>1302</v>
      </c>
      <c r="H456" s="47" t="s">
        <v>1302</v>
      </c>
      <c r="I456" s="47" t="s">
        <v>52</v>
      </c>
      <c r="J456" s="118" t="s">
        <v>2080</v>
      </c>
      <c r="K456" s="66">
        <v>113.235833</v>
      </c>
      <c r="L456" s="66">
        <v>36.344167</v>
      </c>
      <c r="M456" s="47" t="s">
        <v>2081</v>
      </c>
      <c r="N456" s="47" t="s">
        <v>52</v>
      </c>
      <c r="O456" s="47" t="s">
        <v>2082</v>
      </c>
      <c r="P456" s="45">
        <v>0.5</v>
      </c>
      <c r="Q456" s="49" t="s">
        <v>206</v>
      </c>
      <c r="R456" s="45" t="s">
        <v>2083</v>
      </c>
      <c r="S456" s="49" t="s">
        <v>94</v>
      </c>
      <c r="T456" s="49" t="s">
        <v>368</v>
      </c>
      <c r="U456" s="45">
        <v>2693</v>
      </c>
      <c r="V456" s="49" t="s">
        <v>94</v>
      </c>
      <c r="W456" s="74">
        <v>56</v>
      </c>
      <c r="X456" s="74">
        <v>56.67</v>
      </c>
      <c r="Y456" s="74">
        <v>26.4</v>
      </c>
      <c r="Z456" s="74">
        <v>0</v>
      </c>
      <c r="AA456" s="79" t="s">
        <v>196</v>
      </c>
      <c r="AB456" s="74"/>
      <c r="AC456" s="74">
        <f t="shared" si="340"/>
        <v>56</v>
      </c>
      <c r="AD456" s="74">
        <f t="shared" si="340"/>
        <v>56.67</v>
      </c>
      <c r="AE456" s="74">
        <f t="shared" si="340"/>
        <v>26.4</v>
      </c>
      <c r="AF456" s="74">
        <f t="shared" si="340"/>
        <v>0</v>
      </c>
      <c r="AG456" s="79" t="s">
        <v>75</v>
      </c>
      <c r="AH456" s="74"/>
      <c r="AI456" s="74">
        <v>0</v>
      </c>
      <c r="AJ456" s="74">
        <v>0</v>
      </c>
      <c r="AK456" s="74">
        <v>0</v>
      </c>
      <c r="AL456" s="74">
        <v>0</v>
      </c>
      <c r="AM456" s="79" t="s">
        <v>76</v>
      </c>
      <c r="AN456" s="74"/>
      <c r="AO456" s="74">
        <v>0</v>
      </c>
      <c r="AP456" s="74">
        <v>0</v>
      </c>
      <c r="AQ456" s="74">
        <v>0</v>
      </c>
    </row>
    <row r="457" s="22" customFormat="1" ht="60" customHeight="1" spans="1:43">
      <c r="A457" s="45">
        <v>381</v>
      </c>
      <c r="B457" s="45">
        <v>2018</v>
      </c>
      <c r="C457" s="97" t="s">
        <v>2084</v>
      </c>
      <c r="D457" s="47" t="s">
        <v>1600</v>
      </c>
      <c r="E457" s="48">
        <v>140481</v>
      </c>
      <c r="F457" s="46" t="s">
        <v>2085</v>
      </c>
      <c r="G457" s="47" t="s">
        <v>1302</v>
      </c>
      <c r="H457" s="47" t="s">
        <v>1302</v>
      </c>
      <c r="I457" s="47" t="s">
        <v>52</v>
      </c>
      <c r="J457" s="118" t="s">
        <v>2086</v>
      </c>
      <c r="K457" s="66" t="s">
        <v>2087</v>
      </c>
      <c r="L457" s="66">
        <v>36.320315</v>
      </c>
      <c r="M457" s="47" t="s">
        <v>2081</v>
      </c>
      <c r="N457" s="47" t="s">
        <v>52</v>
      </c>
      <c r="O457" s="47" t="s">
        <v>2082</v>
      </c>
      <c r="P457" s="45">
        <v>0.5</v>
      </c>
      <c r="Q457" s="49" t="s">
        <v>206</v>
      </c>
      <c r="R457" s="45">
        <v>1</v>
      </c>
      <c r="S457" s="49" t="s">
        <v>206</v>
      </c>
      <c r="T457" s="49" t="s">
        <v>368</v>
      </c>
      <c r="U457" s="45">
        <v>2700</v>
      </c>
      <c r="V457" s="49" t="s">
        <v>94</v>
      </c>
      <c r="W457" s="74">
        <v>22.3</v>
      </c>
      <c r="X457" s="74">
        <v>35.8</v>
      </c>
      <c r="Y457" s="74">
        <v>26.5</v>
      </c>
      <c r="Z457" s="74">
        <v>0</v>
      </c>
      <c r="AA457" s="79" t="s">
        <v>196</v>
      </c>
      <c r="AB457" s="74"/>
      <c r="AC457" s="74">
        <f t="shared" si="340"/>
        <v>22.3</v>
      </c>
      <c r="AD457" s="74">
        <f t="shared" si="340"/>
        <v>35.8</v>
      </c>
      <c r="AE457" s="74">
        <f t="shared" si="340"/>
        <v>26.5</v>
      </c>
      <c r="AF457" s="74">
        <f t="shared" si="340"/>
        <v>0</v>
      </c>
      <c r="AG457" s="79" t="s">
        <v>75</v>
      </c>
      <c r="AH457" s="74"/>
      <c r="AI457" s="74">
        <v>0</v>
      </c>
      <c r="AJ457" s="74">
        <v>0</v>
      </c>
      <c r="AK457" s="74">
        <v>0</v>
      </c>
      <c r="AL457" s="74">
        <v>0</v>
      </c>
      <c r="AM457" s="79" t="s">
        <v>76</v>
      </c>
      <c r="AN457" s="74"/>
      <c r="AO457" s="74">
        <v>0</v>
      </c>
      <c r="AP457" s="74">
        <v>0</v>
      </c>
      <c r="AQ457" s="74">
        <v>0</v>
      </c>
    </row>
    <row r="458" s="21" customFormat="1" ht="60" customHeight="1" spans="1:43">
      <c r="A458" s="45">
        <v>382</v>
      </c>
      <c r="B458" s="45">
        <v>2018</v>
      </c>
      <c r="C458" s="97" t="s">
        <v>2088</v>
      </c>
      <c r="D458" s="47" t="s">
        <v>1600</v>
      </c>
      <c r="E458" s="48">
        <v>140481</v>
      </c>
      <c r="F458" s="46" t="s">
        <v>2089</v>
      </c>
      <c r="G458" s="47" t="s">
        <v>2090</v>
      </c>
      <c r="H458" s="47" t="s">
        <v>2090</v>
      </c>
      <c r="I458" s="47" t="s">
        <v>52</v>
      </c>
      <c r="J458" s="47" t="s">
        <v>2091</v>
      </c>
      <c r="K458" s="66">
        <v>113.307222</v>
      </c>
      <c r="L458" s="66">
        <v>36.328056</v>
      </c>
      <c r="M458" s="47" t="s">
        <v>2092</v>
      </c>
      <c r="N458" s="47" t="s">
        <v>52</v>
      </c>
      <c r="O458" s="47" t="s">
        <v>2093</v>
      </c>
      <c r="P458" s="45">
        <v>1000</v>
      </c>
      <c r="Q458" s="49" t="s">
        <v>94</v>
      </c>
      <c r="R458" s="45">
        <v>2000</v>
      </c>
      <c r="S458" s="49" t="s">
        <v>94</v>
      </c>
      <c r="T458" s="49" t="s">
        <v>633</v>
      </c>
      <c r="U458" s="45">
        <v>350</v>
      </c>
      <c r="V458" s="49" t="s">
        <v>94</v>
      </c>
      <c r="W458" s="74">
        <v>7</v>
      </c>
      <c r="X458" s="74">
        <v>9.6</v>
      </c>
      <c r="Y458" s="74">
        <v>20.6</v>
      </c>
      <c r="Z458" s="74">
        <v>0</v>
      </c>
      <c r="AA458" s="79" t="s">
        <v>131</v>
      </c>
      <c r="AB458" s="74"/>
      <c r="AC458" s="74">
        <f t="shared" si="340"/>
        <v>7</v>
      </c>
      <c r="AD458" s="74">
        <f t="shared" si="340"/>
        <v>9.6</v>
      </c>
      <c r="AE458" s="74">
        <f t="shared" si="340"/>
        <v>20.6</v>
      </c>
      <c r="AF458" s="74">
        <f t="shared" si="340"/>
        <v>0</v>
      </c>
      <c r="AG458" s="79" t="s">
        <v>2094</v>
      </c>
      <c r="AH458" s="74"/>
      <c r="AI458" s="74">
        <f t="shared" ref="AI458:AL466" si="341">AC458</f>
        <v>7</v>
      </c>
      <c r="AJ458" s="74">
        <f t="shared" si="341"/>
        <v>9.6</v>
      </c>
      <c r="AK458" s="74">
        <f t="shared" si="341"/>
        <v>20.6</v>
      </c>
      <c r="AL458" s="74">
        <f t="shared" si="341"/>
        <v>0</v>
      </c>
      <c r="AM458" s="79" t="s">
        <v>2095</v>
      </c>
      <c r="AN458" s="74"/>
      <c r="AO458" s="74">
        <f t="shared" ref="AO458:AR461" si="342">AI458</f>
        <v>7</v>
      </c>
      <c r="AP458" s="74">
        <f t="shared" si="342"/>
        <v>9.6</v>
      </c>
      <c r="AQ458" s="74">
        <f t="shared" si="342"/>
        <v>20.6</v>
      </c>
    </row>
    <row r="459" s="21" customFormat="1" ht="60" customHeight="1" spans="1:43">
      <c r="A459" s="45">
        <v>383</v>
      </c>
      <c r="B459" s="45">
        <v>2018</v>
      </c>
      <c r="C459" s="97" t="s">
        <v>2096</v>
      </c>
      <c r="D459" s="47" t="s">
        <v>1600</v>
      </c>
      <c r="E459" s="48">
        <v>140481</v>
      </c>
      <c r="F459" s="46" t="s">
        <v>2097</v>
      </c>
      <c r="G459" s="47" t="s">
        <v>233</v>
      </c>
      <c r="H459" s="47" t="s">
        <v>233</v>
      </c>
      <c r="I459" s="47" t="s">
        <v>52</v>
      </c>
      <c r="J459" s="118" t="s">
        <v>2098</v>
      </c>
      <c r="K459" s="66" t="s">
        <v>2099</v>
      </c>
      <c r="L459" s="66">
        <v>36.341474</v>
      </c>
      <c r="M459" s="49" t="s">
        <v>919</v>
      </c>
      <c r="N459" s="47" t="s">
        <v>52</v>
      </c>
      <c r="O459" s="47" t="s">
        <v>920</v>
      </c>
      <c r="P459" s="45">
        <v>3</v>
      </c>
      <c r="Q459" s="49" t="s">
        <v>2100</v>
      </c>
      <c r="R459" s="45">
        <v>4</v>
      </c>
      <c r="S459" s="49" t="s">
        <v>2100</v>
      </c>
      <c r="T459" s="49" t="s">
        <v>128</v>
      </c>
      <c r="U459" s="45">
        <v>15.3</v>
      </c>
      <c r="V459" s="49" t="s">
        <v>170</v>
      </c>
      <c r="W459" s="74">
        <v>0</v>
      </c>
      <c r="X459" s="74">
        <v>0</v>
      </c>
      <c r="Y459" s="74">
        <v>0</v>
      </c>
      <c r="Z459" s="74">
        <v>0.1</v>
      </c>
      <c r="AA459" s="79" t="s">
        <v>131</v>
      </c>
      <c r="AB459" s="74"/>
      <c r="AC459" s="74">
        <f t="shared" si="340"/>
        <v>0</v>
      </c>
      <c r="AD459" s="74">
        <f t="shared" si="340"/>
        <v>0</v>
      </c>
      <c r="AE459" s="74">
        <f t="shared" si="340"/>
        <v>0</v>
      </c>
      <c r="AF459" s="74">
        <f t="shared" si="340"/>
        <v>0.1</v>
      </c>
      <c r="AG459" s="79" t="s">
        <v>132</v>
      </c>
      <c r="AH459" s="74"/>
      <c r="AI459" s="74">
        <f t="shared" si="341"/>
        <v>0</v>
      </c>
      <c r="AJ459" s="74">
        <f t="shared" si="341"/>
        <v>0</v>
      </c>
      <c r="AK459" s="74">
        <f t="shared" si="341"/>
        <v>0</v>
      </c>
      <c r="AL459" s="74">
        <f t="shared" si="341"/>
        <v>0.1</v>
      </c>
      <c r="AM459" s="79" t="s">
        <v>812</v>
      </c>
      <c r="AN459" s="74"/>
      <c r="AO459" s="74">
        <f t="shared" si="342"/>
        <v>0</v>
      </c>
      <c r="AP459" s="74">
        <f t="shared" si="342"/>
        <v>0</v>
      </c>
      <c r="AQ459" s="74">
        <f t="shared" si="342"/>
        <v>0</v>
      </c>
    </row>
    <row r="460" s="21" customFormat="1" ht="60" customHeight="1" spans="1:43">
      <c r="A460" s="45">
        <v>384</v>
      </c>
      <c r="B460" s="45">
        <v>2018</v>
      </c>
      <c r="C460" s="97" t="s">
        <v>2101</v>
      </c>
      <c r="D460" s="47" t="s">
        <v>1600</v>
      </c>
      <c r="E460" s="48">
        <v>140481</v>
      </c>
      <c r="F460" s="46" t="s">
        <v>1881</v>
      </c>
      <c r="G460" s="47" t="s">
        <v>233</v>
      </c>
      <c r="H460" s="47" t="s">
        <v>233</v>
      </c>
      <c r="I460" s="47" t="s">
        <v>52</v>
      </c>
      <c r="J460" s="118" t="s">
        <v>2102</v>
      </c>
      <c r="K460" s="66" t="s">
        <v>2103</v>
      </c>
      <c r="L460" s="66">
        <v>36.341788</v>
      </c>
      <c r="M460" s="49" t="s">
        <v>919</v>
      </c>
      <c r="N460" s="47" t="s">
        <v>52</v>
      </c>
      <c r="O460" s="47" t="s">
        <v>920</v>
      </c>
      <c r="P460" s="45">
        <v>3</v>
      </c>
      <c r="Q460" s="49" t="s">
        <v>2100</v>
      </c>
      <c r="R460" s="45">
        <v>4</v>
      </c>
      <c r="S460" s="49" t="s">
        <v>2100</v>
      </c>
      <c r="T460" s="49" t="s">
        <v>128</v>
      </c>
      <c r="U460" s="45">
        <v>12</v>
      </c>
      <c r="V460" s="49" t="s">
        <v>170</v>
      </c>
      <c r="W460" s="74">
        <v>3.33</v>
      </c>
      <c r="X460" s="74">
        <v>2.7</v>
      </c>
      <c r="Y460" s="74">
        <v>4.7</v>
      </c>
      <c r="Z460" s="74">
        <v>3</v>
      </c>
      <c r="AA460" s="79" t="s">
        <v>131</v>
      </c>
      <c r="AB460" s="74"/>
      <c r="AC460" s="74">
        <f t="shared" ref="AC460:AF461" si="343">W460*1.2</f>
        <v>3.996</v>
      </c>
      <c r="AD460" s="74">
        <f t="shared" si="343"/>
        <v>3.24</v>
      </c>
      <c r="AE460" s="74">
        <f t="shared" si="343"/>
        <v>5.64</v>
      </c>
      <c r="AF460" s="74">
        <f t="shared" si="343"/>
        <v>3.6</v>
      </c>
      <c r="AG460" s="79" t="s">
        <v>132</v>
      </c>
      <c r="AH460" s="74"/>
      <c r="AI460" s="74">
        <f t="shared" si="341"/>
        <v>3.996</v>
      </c>
      <c r="AJ460" s="74">
        <f t="shared" si="341"/>
        <v>3.24</v>
      </c>
      <c r="AK460" s="74">
        <f t="shared" si="341"/>
        <v>5.64</v>
      </c>
      <c r="AL460" s="74">
        <f t="shared" si="341"/>
        <v>3.6</v>
      </c>
      <c r="AM460" s="79" t="s">
        <v>812</v>
      </c>
      <c r="AN460" s="74"/>
      <c r="AO460" s="74">
        <f t="shared" si="342"/>
        <v>3.996</v>
      </c>
      <c r="AP460" s="74">
        <f t="shared" si="342"/>
        <v>3.24</v>
      </c>
      <c r="AQ460" s="74">
        <f t="shared" si="342"/>
        <v>5.64</v>
      </c>
    </row>
    <row r="461" s="21" customFormat="1" ht="60" customHeight="1" spans="1:43">
      <c r="A461" s="45">
        <v>385</v>
      </c>
      <c r="B461" s="45">
        <v>2018</v>
      </c>
      <c r="C461" s="97" t="s">
        <v>2104</v>
      </c>
      <c r="D461" s="47" t="s">
        <v>1600</v>
      </c>
      <c r="E461" s="48">
        <v>140481</v>
      </c>
      <c r="F461" s="46" t="s">
        <v>2105</v>
      </c>
      <c r="G461" s="47" t="s">
        <v>120</v>
      </c>
      <c r="H461" s="47" t="s">
        <v>554</v>
      </c>
      <c r="I461" s="47" t="s">
        <v>52</v>
      </c>
      <c r="J461" s="47" t="s">
        <v>2106</v>
      </c>
      <c r="K461" s="66">
        <v>113.294167</v>
      </c>
      <c r="L461" s="66">
        <v>36.46</v>
      </c>
      <c r="M461" s="47" t="s">
        <v>2107</v>
      </c>
      <c r="N461" s="47" t="s">
        <v>52</v>
      </c>
      <c r="O461" s="47" t="s">
        <v>2108</v>
      </c>
      <c r="P461" s="45">
        <v>1</v>
      </c>
      <c r="Q461" s="49" t="s">
        <v>206</v>
      </c>
      <c r="R461" s="45">
        <v>1</v>
      </c>
      <c r="S461" s="49" t="s">
        <v>206</v>
      </c>
      <c r="T461" s="49" t="s">
        <v>633</v>
      </c>
      <c r="U461" s="59" t="s">
        <v>2109</v>
      </c>
      <c r="V461" s="47" t="s">
        <v>206</v>
      </c>
      <c r="W461" s="74">
        <v>2.3</v>
      </c>
      <c r="X461" s="74">
        <v>3.1</v>
      </c>
      <c r="Y461" s="74">
        <v>9.5</v>
      </c>
      <c r="Z461" s="74">
        <v>0</v>
      </c>
      <c r="AA461" s="79" t="s">
        <v>207</v>
      </c>
      <c r="AB461" s="74"/>
      <c r="AC461" s="74">
        <f t="shared" si="343"/>
        <v>2.76</v>
      </c>
      <c r="AD461" s="74">
        <f t="shared" si="343"/>
        <v>3.72</v>
      </c>
      <c r="AE461" s="74">
        <f t="shared" si="343"/>
        <v>11.4</v>
      </c>
      <c r="AF461" s="74">
        <f t="shared" si="343"/>
        <v>0</v>
      </c>
      <c r="AG461" s="79" t="s">
        <v>208</v>
      </c>
      <c r="AH461" s="74"/>
      <c r="AI461" s="74">
        <f t="shared" si="341"/>
        <v>2.76</v>
      </c>
      <c r="AJ461" s="74">
        <f t="shared" si="341"/>
        <v>3.72</v>
      </c>
      <c r="AK461" s="74">
        <f t="shared" si="341"/>
        <v>11.4</v>
      </c>
      <c r="AL461" s="74">
        <f t="shared" si="341"/>
        <v>0</v>
      </c>
      <c r="AM461" s="79" t="s">
        <v>209</v>
      </c>
      <c r="AN461" s="74"/>
      <c r="AO461" s="74">
        <f t="shared" si="342"/>
        <v>2.76</v>
      </c>
      <c r="AP461" s="74">
        <f t="shared" si="342"/>
        <v>3.72</v>
      </c>
      <c r="AQ461" s="74">
        <f t="shared" si="342"/>
        <v>11.4</v>
      </c>
    </row>
    <row r="462" s="21" customFormat="1" ht="60" customHeight="1" spans="1:43">
      <c r="A462" s="45">
        <v>386</v>
      </c>
      <c r="B462" s="45">
        <v>2018</v>
      </c>
      <c r="C462" s="97" t="s">
        <v>2110</v>
      </c>
      <c r="D462" s="47" t="s">
        <v>1600</v>
      </c>
      <c r="E462" s="48">
        <v>140481</v>
      </c>
      <c r="F462" s="46" t="s">
        <v>1893</v>
      </c>
      <c r="G462" s="47" t="s">
        <v>120</v>
      </c>
      <c r="H462" s="47" t="s">
        <v>47</v>
      </c>
      <c r="I462" s="47" t="s">
        <v>52</v>
      </c>
      <c r="J462" s="47" t="s">
        <v>2111</v>
      </c>
      <c r="K462" s="66">
        <v>113.070833</v>
      </c>
      <c r="L462" s="66">
        <v>36.455</v>
      </c>
      <c r="M462" s="47" t="s">
        <v>2041</v>
      </c>
      <c r="N462" s="47" t="s">
        <v>52</v>
      </c>
      <c r="O462" s="47" t="s">
        <v>2112</v>
      </c>
      <c r="P462" s="45">
        <v>1</v>
      </c>
      <c r="Q462" s="49" t="s">
        <v>206</v>
      </c>
      <c r="R462" s="45">
        <v>5</v>
      </c>
      <c r="S462" s="49" t="s">
        <v>206</v>
      </c>
      <c r="T462" s="49" t="s">
        <v>633</v>
      </c>
      <c r="U462" s="45">
        <v>0.3</v>
      </c>
      <c r="V462" s="47" t="s">
        <v>206</v>
      </c>
      <c r="W462" s="74">
        <v>0.4</v>
      </c>
      <c r="X462" s="74">
        <v>8.2</v>
      </c>
      <c r="Y462" s="74">
        <v>36.2</v>
      </c>
      <c r="Z462" s="74">
        <v>0</v>
      </c>
      <c r="AA462" s="79" t="s">
        <v>131</v>
      </c>
      <c r="AB462" s="74"/>
      <c r="AC462" s="74">
        <f t="shared" ref="AC462:AF465" si="344">W462</f>
        <v>0.4</v>
      </c>
      <c r="AD462" s="74">
        <f t="shared" si="344"/>
        <v>8.2</v>
      </c>
      <c r="AE462" s="74">
        <f t="shared" si="344"/>
        <v>36.2</v>
      </c>
      <c r="AF462" s="74">
        <f t="shared" si="344"/>
        <v>0</v>
      </c>
      <c r="AG462" s="79" t="s">
        <v>132</v>
      </c>
      <c r="AH462" s="74"/>
      <c r="AI462" s="74">
        <f t="shared" si="341"/>
        <v>0.4</v>
      </c>
      <c r="AJ462" s="74">
        <f t="shared" si="341"/>
        <v>8.2</v>
      </c>
      <c r="AK462" s="74">
        <f t="shared" si="341"/>
        <v>36.2</v>
      </c>
      <c r="AL462" s="74">
        <f t="shared" si="341"/>
        <v>0</v>
      </c>
      <c r="AM462" s="79" t="s">
        <v>812</v>
      </c>
      <c r="AN462" s="74"/>
      <c r="AO462" s="74">
        <v>0</v>
      </c>
      <c r="AP462" s="74">
        <v>0</v>
      </c>
      <c r="AQ462" s="74">
        <v>0</v>
      </c>
    </row>
    <row r="463" s="21" customFormat="1" ht="60" customHeight="1" spans="1:43">
      <c r="A463" s="45">
        <v>387</v>
      </c>
      <c r="B463" s="45">
        <v>2018</v>
      </c>
      <c r="C463" s="97" t="s">
        <v>2113</v>
      </c>
      <c r="D463" s="47" t="s">
        <v>1600</v>
      </c>
      <c r="E463" s="48">
        <v>140481</v>
      </c>
      <c r="F463" s="46" t="s">
        <v>2114</v>
      </c>
      <c r="G463" s="47" t="s">
        <v>120</v>
      </c>
      <c r="H463" s="47" t="s">
        <v>121</v>
      </c>
      <c r="I463" s="47" t="s">
        <v>52</v>
      </c>
      <c r="J463" s="47" t="s">
        <v>2115</v>
      </c>
      <c r="K463" s="66" t="s">
        <v>2116</v>
      </c>
      <c r="L463" s="66">
        <v>36.338163</v>
      </c>
      <c r="M463" s="47" t="s">
        <v>2117</v>
      </c>
      <c r="N463" s="47" t="s">
        <v>52</v>
      </c>
      <c r="O463" s="47" t="s">
        <v>2118</v>
      </c>
      <c r="P463" s="78">
        <v>12</v>
      </c>
      <c r="Q463" s="126" t="s">
        <v>2001</v>
      </c>
      <c r="R463" s="78">
        <v>50</v>
      </c>
      <c r="S463" s="126" t="s">
        <v>2001</v>
      </c>
      <c r="T463" s="49" t="s">
        <v>128</v>
      </c>
      <c r="U463" s="45">
        <v>30</v>
      </c>
      <c r="V463" s="49" t="s">
        <v>130</v>
      </c>
      <c r="W463" s="74">
        <v>2.23</v>
      </c>
      <c r="X463" s="74">
        <v>0.53</v>
      </c>
      <c r="Y463" s="74">
        <v>5.24</v>
      </c>
      <c r="Z463" s="74">
        <v>0</v>
      </c>
      <c r="AA463" s="79" t="s">
        <v>131</v>
      </c>
      <c r="AB463" s="74"/>
      <c r="AC463" s="74">
        <f t="shared" si="344"/>
        <v>2.23</v>
      </c>
      <c r="AD463" s="74">
        <f t="shared" si="344"/>
        <v>0.53</v>
      </c>
      <c r="AE463" s="74">
        <f t="shared" si="344"/>
        <v>5.24</v>
      </c>
      <c r="AF463" s="74">
        <f t="shared" si="344"/>
        <v>0</v>
      </c>
      <c r="AG463" s="79" t="s">
        <v>132</v>
      </c>
      <c r="AH463" s="74"/>
      <c r="AI463" s="74">
        <f t="shared" si="341"/>
        <v>2.23</v>
      </c>
      <c r="AJ463" s="74">
        <f t="shared" si="341"/>
        <v>0.53</v>
      </c>
      <c r="AK463" s="74">
        <f t="shared" si="341"/>
        <v>5.24</v>
      </c>
      <c r="AL463" s="74">
        <f t="shared" si="341"/>
        <v>0</v>
      </c>
      <c r="AM463" s="79" t="s">
        <v>133</v>
      </c>
      <c r="AN463" s="74"/>
      <c r="AO463" s="74">
        <f>AI463</f>
        <v>2.23</v>
      </c>
      <c r="AP463" s="74">
        <f>AJ463</f>
        <v>0.53</v>
      </c>
      <c r="AQ463" s="74">
        <f>AK463</f>
        <v>5.24</v>
      </c>
    </row>
    <row r="464" s="21" customFormat="1" ht="60" customHeight="1" spans="1:43">
      <c r="A464" s="45">
        <v>388</v>
      </c>
      <c r="B464" s="45">
        <v>2018</v>
      </c>
      <c r="C464" s="97" t="s">
        <v>2119</v>
      </c>
      <c r="D464" s="47" t="s">
        <v>1600</v>
      </c>
      <c r="E464" s="48">
        <v>140481</v>
      </c>
      <c r="F464" s="46" t="s">
        <v>1947</v>
      </c>
      <c r="G464" s="47" t="s">
        <v>120</v>
      </c>
      <c r="H464" s="47" t="s">
        <v>47</v>
      </c>
      <c r="I464" s="47" t="s">
        <v>52</v>
      </c>
      <c r="J464" s="47" t="s">
        <v>2120</v>
      </c>
      <c r="K464" s="66" t="s">
        <v>2121</v>
      </c>
      <c r="L464" s="66">
        <v>36.319556</v>
      </c>
      <c r="M464" s="47" t="s">
        <v>2122</v>
      </c>
      <c r="N464" s="47" t="s">
        <v>52</v>
      </c>
      <c r="O464" s="47" t="s">
        <v>2123</v>
      </c>
      <c r="P464" s="45">
        <v>10</v>
      </c>
      <c r="Q464" s="49" t="s">
        <v>206</v>
      </c>
      <c r="R464" s="45">
        <v>60</v>
      </c>
      <c r="S464" s="49" t="s">
        <v>206</v>
      </c>
      <c r="T464" s="49" t="s">
        <v>128</v>
      </c>
      <c r="U464" s="45">
        <v>20</v>
      </c>
      <c r="V464" s="49" t="s">
        <v>170</v>
      </c>
      <c r="W464" s="74">
        <v>7.5</v>
      </c>
      <c r="X464" s="74">
        <v>0</v>
      </c>
      <c r="Y464" s="74">
        <v>0</v>
      </c>
      <c r="Z464" s="74">
        <v>0</v>
      </c>
      <c r="AA464" s="79" t="s">
        <v>131</v>
      </c>
      <c r="AB464" s="74"/>
      <c r="AC464" s="74">
        <f t="shared" si="344"/>
        <v>7.5</v>
      </c>
      <c r="AD464" s="74">
        <f t="shared" si="344"/>
        <v>0</v>
      </c>
      <c r="AE464" s="74">
        <f t="shared" si="344"/>
        <v>0</v>
      </c>
      <c r="AF464" s="74">
        <f t="shared" si="344"/>
        <v>0</v>
      </c>
      <c r="AG464" s="79" t="s">
        <v>132</v>
      </c>
      <c r="AH464" s="74"/>
      <c r="AI464" s="74">
        <f t="shared" si="341"/>
        <v>7.5</v>
      </c>
      <c r="AJ464" s="74">
        <f t="shared" si="341"/>
        <v>0</v>
      </c>
      <c r="AK464" s="74">
        <f t="shared" si="341"/>
        <v>0</v>
      </c>
      <c r="AL464" s="74">
        <f t="shared" si="341"/>
        <v>0</v>
      </c>
      <c r="AM464" s="79" t="s">
        <v>812</v>
      </c>
      <c r="AN464" s="74"/>
      <c r="AO464" s="74">
        <v>0</v>
      </c>
      <c r="AP464" s="74">
        <v>0</v>
      </c>
      <c r="AQ464" s="74">
        <v>0</v>
      </c>
    </row>
    <row r="465" s="21" customFormat="1" ht="60" customHeight="1" spans="1:43">
      <c r="A465" s="45">
        <v>389</v>
      </c>
      <c r="B465" s="45">
        <v>2018</v>
      </c>
      <c r="C465" s="97" t="s">
        <v>2124</v>
      </c>
      <c r="D465" s="47" t="s">
        <v>1600</v>
      </c>
      <c r="E465" s="48">
        <v>140481</v>
      </c>
      <c r="F465" s="46" t="s">
        <v>2125</v>
      </c>
      <c r="G465" s="47" t="s">
        <v>46</v>
      </c>
      <c r="H465" s="47" t="s">
        <v>47</v>
      </c>
      <c r="I465" s="47" t="s">
        <v>52</v>
      </c>
      <c r="J465" s="47" t="s">
        <v>2126</v>
      </c>
      <c r="K465" s="66" t="s">
        <v>2127</v>
      </c>
      <c r="L465" s="66">
        <v>36.334943</v>
      </c>
      <c r="M465" s="47" t="s">
        <v>2128</v>
      </c>
      <c r="N465" s="47" t="s">
        <v>52</v>
      </c>
      <c r="O465" s="47" t="s">
        <v>2129</v>
      </c>
      <c r="P465" s="45">
        <v>1</v>
      </c>
      <c r="Q465" s="49" t="s">
        <v>206</v>
      </c>
      <c r="R465" s="45">
        <v>2</v>
      </c>
      <c r="S465" s="49" t="s">
        <v>206</v>
      </c>
      <c r="T465" s="49" t="s">
        <v>128</v>
      </c>
      <c r="U465" s="45">
        <v>2</v>
      </c>
      <c r="V465" s="122" t="s">
        <v>959</v>
      </c>
      <c r="W465" s="74">
        <v>3.33</v>
      </c>
      <c r="X465" s="74">
        <v>2.33</v>
      </c>
      <c r="Y465" s="74">
        <v>5.1</v>
      </c>
      <c r="Z465" s="74">
        <v>0</v>
      </c>
      <c r="AA465" s="79" t="s">
        <v>131</v>
      </c>
      <c r="AB465" s="74"/>
      <c r="AC465" s="74">
        <f t="shared" si="344"/>
        <v>3.33</v>
      </c>
      <c r="AD465" s="74">
        <f t="shared" si="344"/>
        <v>2.33</v>
      </c>
      <c r="AE465" s="74">
        <f t="shared" si="344"/>
        <v>5.1</v>
      </c>
      <c r="AF465" s="74">
        <f t="shared" si="344"/>
        <v>0</v>
      </c>
      <c r="AG465" s="79" t="s">
        <v>2130</v>
      </c>
      <c r="AH465" s="74"/>
      <c r="AI465" s="74">
        <f t="shared" si="341"/>
        <v>3.33</v>
      </c>
      <c r="AJ465" s="74">
        <f t="shared" si="341"/>
        <v>2.33</v>
      </c>
      <c r="AK465" s="74">
        <f t="shared" si="341"/>
        <v>5.1</v>
      </c>
      <c r="AL465" s="74">
        <f t="shared" si="341"/>
        <v>0</v>
      </c>
      <c r="AM465" s="79" t="s">
        <v>2131</v>
      </c>
      <c r="AN465" s="74"/>
      <c r="AO465" s="74">
        <f>AI465</f>
        <v>3.33</v>
      </c>
      <c r="AP465" s="74">
        <f>AJ465</f>
        <v>2.33</v>
      </c>
      <c r="AQ465" s="74">
        <f>AK465</f>
        <v>5.1</v>
      </c>
    </row>
    <row r="466" s="21" customFormat="1" ht="60" customHeight="1" spans="1:43">
      <c r="A466" s="50">
        <v>390</v>
      </c>
      <c r="B466" s="50">
        <v>2018</v>
      </c>
      <c r="C466" s="105" t="s">
        <v>2132</v>
      </c>
      <c r="D466" s="54" t="s">
        <v>1600</v>
      </c>
      <c r="E466" s="52">
        <v>140481</v>
      </c>
      <c r="F466" s="53" t="s">
        <v>2125</v>
      </c>
      <c r="G466" s="54" t="s">
        <v>88</v>
      </c>
      <c r="H466" s="54" t="s">
        <v>89</v>
      </c>
      <c r="I466" s="54" t="s">
        <v>52</v>
      </c>
      <c r="J466" s="54" t="s">
        <v>2133</v>
      </c>
      <c r="K466" s="67" t="s">
        <v>2134</v>
      </c>
      <c r="L466" s="67">
        <v>36.327575</v>
      </c>
      <c r="M466" s="51" t="s">
        <v>1967</v>
      </c>
      <c r="N466" s="54" t="s">
        <v>52</v>
      </c>
      <c r="O466" s="54" t="s">
        <v>1968</v>
      </c>
      <c r="P466" s="50" t="s">
        <v>2135</v>
      </c>
      <c r="Q466" s="51" t="s">
        <v>206</v>
      </c>
      <c r="R466" s="50" t="s">
        <v>2014</v>
      </c>
      <c r="S466" s="51" t="s">
        <v>206</v>
      </c>
      <c r="T466" s="51" t="s">
        <v>128</v>
      </c>
      <c r="U466" s="50">
        <v>15</v>
      </c>
      <c r="V466" s="51" t="s">
        <v>170</v>
      </c>
      <c r="W466" s="75">
        <v>1</v>
      </c>
      <c r="X466" s="75">
        <v>0</v>
      </c>
      <c r="Y466" s="75">
        <v>0</v>
      </c>
      <c r="Z466" s="75">
        <v>8.1</v>
      </c>
      <c r="AA466" s="85" t="s">
        <v>131</v>
      </c>
      <c r="AB466" s="75"/>
      <c r="AC466" s="75">
        <f t="shared" ref="AC466:AF466" si="345">W466*1.2</f>
        <v>1.2</v>
      </c>
      <c r="AD466" s="75">
        <f t="shared" si="345"/>
        <v>0</v>
      </c>
      <c r="AE466" s="75">
        <f t="shared" si="345"/>
        <v>0</v>
      </c>
      <c r="AF466" s="75">
        <f t="shared" si="345"/>
        <v>9.72</v>
      </c>
      <c r="AG466" s="85" t="s">
        <v>1971</v>
      </c>
      <c r="AH466" s="75"/>
      <c r="AI466" s="75">
        <f t="shared" ref="AI466:AL466" si="346">AC466</f>
        <v>1.2</v>
      </c>
      <c r="AJ466" s="75">
        <f t="shared" si="346"/>
        <v>0</v>
      </c>
      <c r="AK466" s="75">
        <f t="shared" si="346"/>
        <v>0</v>
      </c>
      <c r="AL466" s="75">
        <f t="shared" si="346"/>
        <v>9.72</v>
      </c>
      <c r="AM466" s="85" t="s">
        <v>1990</v>
      </c>
      <c r="AN466" s="74"/>
      <c r="AO466" s="74">
        <f>AI466</f>
        <v>1.2</v>
      </c>
      <c r="AP466" s="74">
        <f>AJ466</f>
        <v>0</v>
      </c>
      <c r="AQ466" s="74">
        <f>AK466</f>
        <v>0</v>
      </c>
    </row>
    <row r="467" s="21" customFormat="1" ht="60" customHeight="1" spans="1:43">
      <c r="A467" s="45">
        <v>391</v>
      </c>
      <c r="B467" s="45">
        <v>2018</v>
      </c>
      <c r="C467" s="49" t="s">
        <v>2136</v>
      </c>
      <c r="D467" s="47" t="s">
        <v>1600</v>
      </c>
      <c r="E467" s="45">
        <v>140481</v>
      </c>
      <c r="F467" s="49" t="s">
        <v>1881</v>
      </c>
      <c r="G467" s="49" t="s">
        <v>120</v>
      </c>
      <c r="H467" s="49" t="s">
        <v>120</v>
      </c>
      <c r="I467" s="49" t="s">
        <v>52</v>
      </c>
      <c r="J467" s="49" t="s">
        <v>2137</v>
      </c>
      <c r="K467" s="45" t="s">
        <v>2138</v>
      </c>
      <c r="L467" s="45" t="s">
        <v>2139</v>
      </c>
      <c r="M467" s="49" t="s">
        <v>2140</v>
      </c>
      <c r="N467" s="49" t="s">
        <v>52</v>
      </c>
      <c r="O467" s="49" t="s">
        <v>2141</v>
      </c>
      <c r="P467" s="45">
        <v>5</v>
      </c>
      <c r="Q467" s="49" t="s">
        <v>206</v>
      </c>
      <c r="R467" s="45">
        <v>5</v>
      </c>
      <c r="S467" s="45"/>
      <c r="T467" s="49" t="s">
        <v>128</v>
      </c>
      <c r="U467" s="45">
        <v>30</v>
      </c>
      <c r="V467" s="49" t="s">
        <v>130</v>
      </c>
      <c r="W467" s="45">
        <v>8.8</v>
      </c>
      <c r="X467" s="45">
        <v>0</v>
      </c>
      <c r="Y467" s="45">
        <v>0</v>
      </c>
      <c r="Z467" s="45"/>
      <c r="AA467" s="49" t="s">
        <v>131</v>
      </c>
      <c r="AB467" s="45"/>
      <c r="AC467" s="45">
        <f t="shared" ref="AC467:AF467" si="347">W467</f>
        <v>8.8</v>
      </c>
      <c r="AD467" s="45">
        <f t="shared" si="347"/>
        <v>0</v>
      </c>
      <c r="AE467" s="45">
        <f t="shared" si="347"/>
        <v>0</v>
      </c>
      <c r="AF467" s="45">
        <f t="shared" si="347"/>
        <v>0</v>
      </c>
      <c r="AG467" s="49" t="s">
        <v>409</v>
      </c>
      <c r="AH467" s="45"/>
      <c r="AI467" s="45">
        <f t="shared" ref="AI467:AL467" si="348">AC467</f>
        <v>8.8</v>
      </c>
      <c r="AJ467" s="45">
        <f t="shared" si="348"/>
        <v>0</v>
      </c>
      <c r="AK467" s="45">
        <f t="shared" si="348"/>
        <v>0</v>
      </c>
      <c r="AL467" s="45">
        <f t="shared" si="348"/>
        <v>0</v>
      </c>
      <c r="AM467" s="49" t="s">
        <v>133</v>
      </c>
      <c r="AN467" s="45"/>
      <c r="AO467" s="45"/>
      <c r="AP467" s="45"/>
      <c r="AQ467" s="45"/>
    </row>
    <row r="468" s="21" customFormat="1" ht="64" customHeight="1" spans="1:43">
      <c r="A468" s="45">
        <v>392</v>
      </c>
      <c r="B468" s="45">
        <v>2018</v>
      </c>
      <c r="C468" s="97" t="s">
        <v>2142</v>
      </c>
      <c r="D468" s="47" t="s">
        <v>1600</v>
      </c>
      <c r="E468" s="48">
        <v>140481</v>
      </c>
      <c r="F468" s="46" t="s">
        <v>1947</v>
      </c>
      <c r="G468" s="47" t="s">
        <v>120</v>
      </c>
      <c r="H468" s="47" t="s">
        <v>121</v>
      </c>
      <c r="I468" s="47" t="s">
        <v>52</v>
      </c>
      <c r="J468" s="47" t="s">
        <v>2143</v>
      </c>
      <c r="K468" s="66" t="s">
        <v>2144</v>
      </c>
      <c r="L468" s="66">
        <v>36.335524</v>
      </c>
      <c r="M468" s="47" t="s">
        <v>1092</v>
      </c>
      <c r="N468" s="47" t="s">
        <v>52</v>
      </c>
      <c r="O468" s="47" t="s">
        <v>327</v>
      </c>
      <c r="P468" s="78">
        <v>6</v>
      </c>
      <c r="Q468" s="126" t="s">
        <v>2001</v>
      </c>
      <c r="R468" s="78">
        <v>50</v>
      </c>
      <c r="S468" s="126" t="s">
        <v>2001</v>
      </c>
      <c r="T468" s="49" t="s">
        <v>128</v>
      </c>
      <c r="U468" s="45">
        <v>2.9</v>
      </c>
      <c r="V468" s="49" t="s">
        <v>130</v>
      </c>
      <c r="W468" s="74">
        <v>25.8</v>
      </c>
      <c r="X468" s="74">
        <v>0</v>
      </c>
      <c r="Y468" s="74">
        <v>0</v>
      </c>
      <c r="Z468" s="74">
        <v>0</v>
      </c>
      <c r="AA468" s="79" t="s">
        <v>131</v>
      </c>
      <c r="AB468" s="74"/>
      <c r="AC468" s="74">
        <f>W468*1.2</f>
        <v>30.96</v>
      </c>
      <c r="AD468" s="74">
        <f>X468*1.2</f>
        <v>0</v>
      </c>
      <c r="AE468" s="74">
        <f>Y468*1.2</f>
        <v>0</v>
      </c>
      <c r="AF468" s="74">
        <v>0</v>
      </c>
      <c r="AG468" s="79" t="s">
        <v>132</v>
      </c>
      <c r="AH468" s="74"/>
      <c r="AI468" s="74">
        <f>AC468</f>
        <v>30.96</v>
      </c>
      <c r="AJ468" s="74">
        <f>AD468</f>
        <v>0</v>
      </c>
      <c r="AK468" s="74">
        <f>AE468</f>
        <v>0</v>
      </c>
      <c r="AL468" s="74">
        <v>0</v>
      </c>
      <c r="AM468" s="79" t="s">
        <v>133</v>
      </c>
      <c r="AN468" s="74"/>
      <c r="AO468" s="74">
        <f>AI468</f>
        <v>30.96</v>
      </c>
      <c r="AP468" s="74">
        <f>AJ468</f>
        <v>0</v>
      </c>
      <c r="AQ468" s="74">
        <f>AK468</f>
        <v>0</v>
      </c>
    </row>
    <row r="469" s="21" customFormat="1" ht="60" customHeight="1" spans="1:43">
      <c r="A469" s="45">
        <v>393</v>
      </c>
      <c r="B469" s="45">
        <v>2018</v>
      </c>
      <c r="C469" s="49" t="s">
        <v>2145</v>
      </c>
      <c r="D469" s="47" t="s">
        <v>1600</v>
      </c>
      <c r="E469" s="48">
        <v>140481</v>
      </c>
      <c r="F469" s="46" t="s">
        <v>2146</v>
      </c>
      <c r="G469" s="47" t="s">
        <v>120</v>
      </c>
      <c r="H469" s="47" t="s">
        <v>121</v>
      </c>
      <c r="I469" s="124" t="s">
        <v>48</v>
      </c>
      <c r="J469" s="47" t="s">
        <v>2147</v>
      </c>
      <c r="K469" s="125">
        <v>113.32972222</v>
      </c>
      <c r="L469" s="125" t="s">
        <v>2148</v>
      </c>
      <c r="M469" s="49" t="s">
        <v>1871</v>
      </c>
      <c r="N469" s="47" t="s">
        <v>52</v>
      </c>
      <c r="O469" s="49" t="s">
        <v>121</v>
      </c>
      <c r="P469" s="45">
        <v>19</v>
      </c>
      <c r="Q469" s="49" t="s">
        <v>206</v>
      </c>
      <c r="R469" s="45">
        <v>75</v>
      </c>
      <c r="S469" s="49" t="s">
        <v>206</v>
      </c>
      <c r="T469" s="49" t="s">
        <v>368</v>
      </c>
      <c r="U469" s="45">
        <v>8</v>
      </c>
      <c r="V469" s="49" t="s">
        <v>206</v>
      </c>
      <c r="W469" s="74">
        <v>338.8</v>
      </c>
      <c r="X469" s="74">
        <v>61.2</v>
      </c>
      <c r="Y469" s="74">
        <v>1633</v>
      </c>
      <c r="Z469" s="127"/>
      <c r="AA469" s="79" t="s">
        <v>207</v>
      </c>
      <c r="AB469" s="74"/>
      <c r="AC469" s="74">
        <v>338.8</v>
      </c>
      <c r="AD469" s="74">
        <v>61.2</v>
      </c>
      <c r="AE469" s="74">
        <v>1633</v>
      </c>
      <c r="AF469" s="74">
        <f>Z469*1.2</f>
        <v>0</v>
      </c>
      <c r="AG469" s="79" t="s">
        <v>208</v>
      </c>
      <c r="AH469" s="74"/>
      <c r="AI469" s="74">
        <v>338.8</v>
      </c>
      <c r="AJ469" s="74">
        <v>61.2</v>
      </c>
      <c r="AK469" s="74">
        <v>1633</v>
      </c>
      <c r="AL469" s="74">
        <f t="shared" ref="AL469:AR469" si="349">AF469</f>
        <v>0</v>
      </c>
      <c r="AM469" s="79" t="s">
        <v>209</v>
      </c>
      <c r="AN469" s="74"/>
      <c r="AO469" s="74">
        <f t="shared" si="349"/>
        <v>338.8</v>
      </c>
      <c r="AP469" s="74">
        <f t="shared" si="349"/>
        <v>61.2</v>
      </c>
      <c r="AQ469" s="74">
        <f t="shared" si="349"/>
        <v>1633</v>
      </c>
    </row>
    <row r="470" s="21" customFormat="1" ht="60" customHeight="1" spans="1:43">
      <c r="A470" s="45">
        <v>394</v>
      </c>
      <c r="B470" s="45">
        <v>2018</v>
      </c>
      <c r="C470" s="46" t="s">
        <v>2149</v>
      </c>
      <c r="D470" s="47" t="s">
        <v>1600</v>
      </c>
      <c r="E470" s="48">
        <v>140481</v>
      </c>
      <c r="F470" s="46" t="s">
        <v>1799</v>
      </c>
      <c r="G470" s="47" t="s">
        <v>120</v>
      </c>
      <c r="H470" s="47" t="s">
        <v>563</v>
      </c>
      <c r="I470" s="124" t="s">
        <v>52</v>
      </c>
      <c r="J470" s="47" t="s">
        <v>2150</v>
      </c>
      <c r="K470" s="125" t="s">
        <v>2151</v>
      </c>
      <c r="L470" s="125" t="s">
        <v>2152</v>
      </c>
      <c r="M470" s="49" t="s">
        <v>1791</v>
      </c>
      <c r="N470" s="47" t="s">
        <v>52</v>
      </c>
      <c r="O470" s="49" t="s">
        <v>303</v>
      </c>
      <c r="P470" s="45">
        <v>5</v>
      </c>
      <c r="Q470" s="49" t="s">
        <v>206</v>
      </c>
      <c r="R470" s="45">
        <v>16</v>
      </c>
      <c r="S470" s="49" t="s">
        <v>206</v>
      </c>
      <c r="T470" s="49" t="s">
        <v>368</v>
      </c>
      <c r="U470" s="45">
        <v>0.5</v>
      </c>
      <c r="V470" s="49" t="s">
        <v>206</v>
      </c>
      <c r="W470" s="74">
        <v>61.8</v>
      </c>
      <c r="X470" s="74">
        <v>26</v>
      </c>
      <c r="Y470" s="74">
        <v>137.1</v>
      </c>
      <c r="Z470" s="127"/>
      <c r="AA470" s="79" t="s">
        <v>567</v>
      </c>
      <c r="AB470" s="96"/>
      <c r="AC470" s="74">
        <v>61.8</v>
      </c>
      <c r="AD470" s="74">
        <v>26</v>
      </c>
      <c r="AE470" s="74">
        <v>137.1</v>
      </c>
      <c r="AF470" s="96"/>
      <c r="AG470" s="79" t="s">
        <v>568</v>
      </c>
      <c r="AH470" s="96"/>
      <c r="AI470" s="74">
        <v>61.8</v>
      </c>
      <c r="AJ470" s="74">
        <v>26</v>
      </c>
      <c r="AK470" s="74">
        <v>137.1</v>
      </c>
      <c r="AL470" s="96"/>
      <c r="AM470" s="79" t="s">
        <v>217</v>
      </c>
      <c r="AN470" s="96"/>
      <c r="AO470" s="74">
        <v>61.8</v>
      </c>
      <c r="AP470" s="74">
        <v>26</v>
      </c>
      <c r="AQ470" s="74">
        <v>137.1</v>
      </c>
    </row>
    <row r="471" s="21" customFormat="1" ht="60" customHeight="1" spans="1:43">
      <c r="A471" s="45">
        <v>395</v>
      </c>
      <c r="B471" s="45">
        <v>2018</v>
      </c>
      <c r="C471" s="46" t="s">
        <v>2153</v>
      </c>
      <c r="D471" s="47" t="s">
        <v>1600</v>
      </c>
      <c r="E471" s="48">
        <v>140481</v>
      </c>
      <c r="F471" s="46" t="s">
        <v>1816</v>
      </c>
      <c r="G471" s="47" t="s">
        <v>120</v>
      </c>
      <c r="H471" s="47" t="s">
        <v>47</v>
      </c>
      <c r="I471" s="124" t="s">
        <v>52</v>
      </c>
      <c r="J471" s="47" t="s">
        <v>2154</v>
      </c>
      <c r="K471" s="125" t="s">
        <v>2155</v>
      </c>
      <c r="L471" s="125" t="s">
        <v>2156</v>
      </c>
      <c r="M471" s="47" t="s">
        <v>2056</v>
      </c>
      <c r="N471" s="47" t="s">
        <v>52</v>
      </c>
      <c r="O471" s="47" t="s">
        <v>2057</v>
      </c>
      <c r="P471" s="45">
        <v>2</v>
      </c>
      <c r="Q471" s="49" t="s">
        <v>206</v>
      </c>
      <c r="R471" s="45">
        <v>10</v>
      </c>
      <c r="S471" s="49" t="s">
        <v>206</v>
      </c>
      <c r="T471" s="49" t="s">
        <v>128</v>
      </c>
      <c r="U471" s="45">
        <v>2</v>
      </c>
      <c r="V471" s="49" t="s">
        <v>130</v>
      </c>
      <c r="W471" s="74">
        <v>5.3</v>
      </c>
      <c r="X471" s="74">
        <v>0</v>
      </c>
      <c r="Y471" s="74">
        <v>0</v>
      </c>
      <c r="Z471" s="127"/>
      <c r="AA471" s="79" t="s">
        <v>408</v>
      </c>
      <c r="AB471" s="74"/>
      <c r="AC471" s="74">
        <f t="shared" ref="AC471:AF473" si="350">W471</f>
        <v>5.3</v>
      </c>
      <c r="AD471" s="74">
        <f t="shared" si="350"/>
        <v>0</v>
      </c>
      <c r="AE471" s="74">
        <f t="shared" si="350"/>
        <v>0</v>
      </c>
      <c r="AF471" s="74">
        <f t="shared" si="350"/>
        <v>0</v>
      </c>
      <c r="AG471" s="79" t="s">
        <v>409</v>
      </c>
      <c r="AH471" s="74"/>
      <c r="AI471" s="74">
        <f t="shared" ref="AI471:AL473" si="351">AC471</f>
        <v>5.3</v>
      </c>
      <c r="AJ471" s="74">
        <f t="shared" si="351"/>
        <v>0</v>
      </c>
      <c r="AK471" s="74">
        <f t="shared" si="351"/>
        <v>0</v>
      </c>
      <c r="AL471" s="74">
        <f t="shared" si="351"/>
        <v>0</v>
      </c>
      <c r="AM471" s="79" t="s">
        <v>812</v>
      </c>
      <c r="AN471" s="74"/>
      <c r="AO471" s="74">
        <v>0</v>
      </c>
      <c r="AP471" s="74">
        <v>0</v>
      </c>
      <c r="AQ471" s="74">
        <v>0</v>
      </c>
    </row>
    <row r="472" s="21" customFormat="1" ht="60" customHeight="1" spans="1:43">
      <c r="A472" s="45">
        <v>396</v>
      </c>
      <c r="B472" s="45">
        <v>2018</v>
      </c>
      <c r="C472" s="46" t="s">
        <v>2157</v>
      </c>
      <c r="D472" s="47" t="s">
        <v>1600</v>
      </c>
      <c r="E472" s="48">
        <v>140481</v>
      </c>
      <c r="F472" s="46" t="s">
        <v>1864</v>
      </c>
      <c r="G472" s="47" t="s">
        <v>46</v>
      </c>
      <c r="H472" s="47" t="s">
        <v>46</v>
      </c>
      <c r="I472" s="124" t="s">
        <v>52</v>
      </c>
      <c r="J472" s="47" t="s">
        <v>2158</v>
      </c>
      <c r="K472" s="125" t="s">
        <v>2159</v>
      </c>
      <c r="L472" s="125" t="s">
        <v>2160</v>
      </c>
      <c r="M472" s="47" t="s">
        <v>2161</v>
      </c>
      <c r="N472" s="47" t="s">
        <v>52</v>
      </c>
      <c r="O472" s="47" t="s">
        <v>2162</v>
      </c>
      <c r="P472" s="45">
        <v>6</v>
      </c>
      <c r="Q472" s="49" t="s">
        <v>206</v>
      </c>
      <c r="R472" s="45">
        <v>20</v>
      </c>
      <c r="S472" s="49" t="s">
        <v>206</v>
      </c>
      <c r="T472" s="49" t="s">
        <v>128</v>
      </c>
      <c r="U472" s="45">
        <v>3</v>
      </c>
      <c r="V472" s="49" t="s">
        <v>130</v>
      </c>
      <c r="W472" s="74">
        <v>17.7</v>
      </c>
      <c r="X472" s="74"/>
      <c r="Y472" s="74"/>
      <c r="Z472" s="127"/>
      <c r="AA472" s="79" t="s">
        <v>2163</v>
      </c>
      <c r="AB472" s="74"/>
      <c r="AC472" s="74">
        <f t="shared" si="350"/>
        <v>17.7</v>
      </c>
      <c r="AD472" s="74">
        <f t="shared" si="350"/>
        <v>0</v>
      </c>
      <c r="AE472" s="74">
        <f t="shared" si="350"/>
        <v>0</v>
      </c>
      <c r="AF472" s="74">
        <f t="shared" si="350"/>
        <v>0</v>
      </c>
      <c r="AG472" s="79" t="s">
        <v>75</v>
      </c>
      <c r="AH472" s="74"/>
      <c r="AI472" s="74">
        <f t="shared" si="351"/>
        <v>17.7</v>
      </c>
      <c r="AJ472" s="74">
        <f t="shared" si="351"/>
        <v>0</v>
      </c>
      <c r="AK472" s="74">
        <f t="shared" si="351"/>
        <v>0</v>
      </c>
      <c r="AL472" s="74">
        <f t="shared" si="351"/>
        <v>0</v>
      </c>
      <c r="AM472" s="79" t="s">
        <v>812</v>
      </c>
      <c r="AN472" s="74"/>
      <c r="AO472" s="74">
        <v>0</v>
      </c>
      <c r="AP472" s="74">
        <v>0</v>
      </c>
      <c r="AQ472" s="74">
        <v>0</v>
      </c>
    </row>
    <row r="473" s="21" customFormat="1" ht="60" customHeight="1" spans="1:43">
      <c r="A473" s="45">
        <v>397</v>
      </c>
      <c r="B473" s="45">
        <v>2018</v>
      </c>
      <c r="C473" s="46" t="s">
        <v>2164</v>
      </c>
      <c r="D473" s="47" t="s">
        <v>1600</v>
      </c>
      <c r="E473" s="48">
        <v>140481</v>
      </c>
      <c r="F473" s="123" t="s">
        <v>1881</v>
      </c>
      <c r="G473" s="47" t="s">
        <v>46</v>
      </c>
      <c r="H473" s="47" t="s">
        <v>46</v>
      </c>
      <c r="I473" s="124" t="s">
        <v>52</v>
      </c>
      <c r="J473" s="47" t="s">
        <v>2165</v>
      </c>
      <c r="K473" s="125" t="s">
        <v>2166</v>
      </c>
      <c r="L473" s="125" t="s">
        <v>2167</v>
      </c>
      <c r="M473" s="47" t="s">
        <v>2168</v>
      </c>
      <c r="N473" s="47" t="s">
        <v>52</v>
      </c>
      <c r="O473" s="47" t="s">
        <v>2169</v>
      </c>
      <c r="P473" s="45">
        <v>1</v>
      </c>
      <c r="Q473" s="49" t="s">
        <v>206</v>
      </c>
      <c r="R473" s="45">
        <v>2</v>
      </c>
      <c r="S473" s="49" t="s">
        <v>206</v>
      </c>
      <c r="T473" s="49" t="s">
        <v>112</v>
      </c>
      <c r="U473" s="45">
        <v>14.85</v>
      </c>
      <c r="V473" s="49" t="s">
        <v>494</v>
      </c>
      <c r="W473" s="74">
        <v>5.13</v>
      </c>
      <c r="X473" s="74">
        <v>0.08</v>
      </c>
      <c r="Y473" s="127">
        <v>1.52</v>
      </c>
      <c r="Z473" s="127">
        <v>1.08</v>
      </c>
      <c r="AA473" s="79" t="s">
        <v>408</v>
      </c>
      <c r="AB473" s="74"/>
      <c r="AC473" s="74">
        <f t="shared" si="350"/>
        <v>5.13</v>
      </c>
      <c r="AD473" s="74">
        <f t="shared" si="350"/>
        <v>0.08</v>
      </c>
      <c r="AE473" s="74">
        <f t="shared" si="350"/>
        <v>1.52</v>
      </c>
      <c r="AF473" s="74">
        <f t="shared" si="350"/>
        <v>1.08</v>
      </c>
      <c r="AG473" s="79" t="s">
        <v>409</v>
      </c>
      <c r="AH473" s="74"/>
      <c r="AI473" s="74">
        <f t="shared" si="351"/>
        <v>5.13</v>
      </c>
      <c r="AJ473" s="74">
        <f t="shared" si="351"/>
        <v>0.08</v>
      </c>
      <c r="AK473" s="74">
        <f t="shared" si="351"/>
        <v>1.52</v>
      </c>
      <c r="AL473" s="74">
        <f t="shared" si="351"/>
        <v>1.08</v>
      </c>
      <c r="AM473" s="79" t="s">
        <v>812</v>
      </c>
      <c r="AN473" s="74"/>
      <c r="AO473" s="74">
        <v>0</v>
      </c>
      <c r="AP473" s="74">
        <v>0</v>
      </c>
      <c r="AQ473" s="74">
        <v>0</v>
      </c>
    </row>
    <row r="474" s="21" customFormat="1" ht="60" customHeight="1" spans="1:43">
      <c r="A474" s="45">
        <v>398</v>
      </c>
      <c r="B474" s="45">
        <v>2018</v>
      </c>
      <c r="C474" s="46" t="s">
        <v>2170</v>
      </c>
      <c r="D474" s="47" t="s">
        <v>1600</v>
      </c>
      <c r="E474" s="48">
        <v>140481</v>
      </c>
      <c r="F474" s="123" t="s">
        <v>2171</v>
      </c>
      <c r="G474" s="47" t="s">
        <v>120</v>
      </c>
      <c r="H474" s="47" t="s">
        <v>563</v>
      </c>
      <c r="I474" s="124" t="s">
        <v>52</v>
      </c>
      <c r="J474" s="47" t="s">
        <v>2172</v>
      </c>
      <c r="K474" s="125" t="s">
        <v>2173</v>
      </c>
      <c r="L474" s="125" t="s">
        <v>2174</v>
      </c>
      <c r="M474" s="49" t="s">
        <v>1791</v>
      </c>
      <c r="N474" s="47" t="s">
        <v>52</v>
      </c>
      <c r="O474" s="49" t="s">
        <v>303</v>
      </c>
      <c r="P474" s="45">
        <v>0</v>
      </c>
      <c r="Q474" s="49" t="s">
        <v>206</v>
      </c>
      <c r="R474" s="45">
        <v>24</v>
      </c>
      <c r="S474" s="49" t="s">
        <v>206</v>
      </c>
      <c r="T474" s="49" t="s">
        <v>368</v>
      </c>
      <c r="U474" s="45">
        <v>2.76</v>
      </c>
      <c r="V474" s="49" t="s">
        <v>206</v>
      </c>
      <c r="W474" s="74">
        <v>20.5</v>
      </c>
      <c r="X474" s="74">
        <v>28.8</v>
      </c>
      <c r="Y474" s="127">
        <v>205.6</v>
      </c>
      <c r="Z474" s="127"/>
      <c r="AA474" s="79" t="s">
        <v>567</v>
      </c>
      <c r="AB474" s="96"/>
      <c r="AC474" s="74">
        <v>20.5</v>
      </c>
      <c r="AD474" s="74">
        <v>28.8</v>
      </c>
      <c r="AE474" s="127">
        <v>205.6</v>
      </c>
      <c r="AF474" s="96"/>
      <c r="AG474" s="79" t="s">
        <v>568</v>
      </c>
      <c r="AH474" s="96"/>
      <c r="AI474" s="74">
        <v>20.5</v>
      </c>
      <c r="AJ474" s="74">
        <v>28.8</v>
      </c>
      <c r="AK474" s="127">
        <v>205.6</v>
      </c>
      <c r="AL474" s="96"/>
      <c r="AM474" s="79" t="s">
        <v>217</v>
      </c>
      <c r="AN474" s="96"/>
      <c r="AO474" s="74">
        <v>20.5</v>
      </c>
      <c r="AP474" s="74">
        <v>28.8</v>
      </c>
      <c r="AQ474" s="127">
        <v>205.6</v>
      </c>
    </row>
    <row r="475" s="21" customFormat="1" ht="60" customHeight="1" spans="1:43">
      <c r="A475" s="45">
        <v>399</v>
      </c>
      <c r="B475" s="45">
        <v>2018</v>
      </c>
      <c r="C475" s="49" t="s">
        <v>2175</v>
      </c>
      <c r="D475" s="47" t="s">
        <v>1600</v>
      </c>
      <c r="E475" s="45">
        <v>140481</v>
      </c>
      <c r="F475" s="49" t="s">
        <v>2176</v>
      </c>
      <c r="G475" s="49" t="s">
        <v>2177</v>
      </c>
      <c r="H475" s="49" t="s">
        <v>2177</v>
      </c>
      <c r="I475" s="49" t="s">
        <v>52</v>
      </c>
      <c r="J475" s="49" t="s">
        <v>2178</v>
      </c>
      <c r="K475" s="45">
        <v>112.994444</v>
      </c>
      <c r="L475" s="45">
        <v>36.241944</v>
      </c>
      <c r="M475" s="49" t="s">
        <v>1729</v>
      </c>
      <c r="N475" s="49" t="s">
        <v>52</v>
      </c>
      <c r="O475" s="49" t="s">
        <v>298</v>
      </c>
      <c r="P475" s="45">
        <v>0</v>
      </c>
      <c r="Q475" s="49" t="s">
        <v>206</v>
      </c>
      <c r="R475" s="45">
        <v>45</v>
      </c>
      <c r="S475" s="45"/>
      <c r="T475" s="49" t="s">
        <v>128</v>
      </c>
      <c r="U475" s="45">
        <v>0</v>
      </c>
      <c r="V475" s="49" t="s">
        <v>130</v>
      </c>
      <c r="W475" s="45">
        <v>0</v>
      </c>
      <c r="X475" s="45">
        <v>0</v>
      </c>
      <c r="Y475" s="45">
        <v>0</v>
      </c>
      <c r="Z475" s="45"/>
      <c r="AA475" s="49" t="s">
        <v>196</v>
      </c>
      <c r="AB475" s="45">
        <v>10000</v>
      </c>
      <c r="AC475" s="45">
        <v>0</v>
      </c>
      <c r="AD475" s="45">
        <v>0</v>
      </c>
      <c r="AE475" s="45">
        <v>0</v>
      </c>
      <c r="AF475" s="45">
        <v>0</v>
      </c>
      <c r="AG475" s="49" t="s">
        <v>75</v>
      </c>
      <c r="AH475" s="45">
        <v>10000</v>
      </c>
      <c r="AI475" s="45">
        <v>0</v>
      </c>
      <c r="AJ475" s="45">
        <v>0</v>
      </c>
      <c r="AK475" s="45">
        <v>0</v>
      </c>
      <c r="AL475" s="45">
        <v>0</v>
      </c>
      <c r="AM475" s="49" t="s">
        <v>76</v>
      </c>
      <c r="AN475" s="45"/>
      <c r="AO475" s="45"/>
      <c r="AP475" s="45"/>
      <c r="AQ475" s="45"/>
    </row>
    <row r="476" s="21" customFormat="1" ht="60" customHeight="1" spans="1:43">
      <c r="A476" s="45">
        <v>400</v>
      </c>
      <c r="B476" s="45">
        <v>2018</v>
      </c>
      <c r="C476" s="97" t="s">
        <v>2179</v>
      </c>
      <c r="D476" s="47" t="s">
        <v>2180</v>
      </c>
      <c r="E476" s="48">
        <v>140425</v>
      </c>
      <c r="F476" s="46" t="s">
        <v>2181</v>
      </c>
      <c r="G476" s="47" t="s">
        <v>120</v>
      </c>
      <c r="H476" s="47" t="s">
        <v>198</v>
      </c>
      <c r="I476" s="47" t="s">
        <v>48</v>
      </c>
      <c r="J476" s="47" t="s">
        <v>2182</v>
      </c>
      <c r="K476" s="66">
        <v>113.2647</v>
      </c>
      <c r="L476" s="66">
        <v>36.1429</v>
      </c>
      <c r="M476" s="47" t="s">
        <v>2183</v>
      </c>
      <c r="N476" s="47" t="s">
        <v>48</v>
      </c>
      <c r="O476" s="47" t="s">
        <v>527</v>
      </c>
      <c r="P476" s="59" t="s">
        <v>2184</v>
      </c>
      <c r="Q476" s="47" t="s">
        <v>206</v>
      </c>
      <c r="R476" s="59" t="s">
        <v>129</v>
      </c>
      <c r="S476" s="47" t="s">
        <v>206</v>
      </c>
      <c r="T476" s="49" t="s">
        <v>128</v>
      </c>
      <c r="U476" s="59" t="s">
        <v>2185</v>
      </c>
      <c r="V476" s="47" t="s">
        <v>2186</v>
      </c>
      <c r="W476" s="74">
        <v>20</v>
      </c>
      <c r="X476" s="74">
        <v>250</v>
      </c>
      <c r="Y476" s="74">
        <v>28</v>
      </c>
      <c r="Z476" s="74">
        <v>0</v>
      </c>
      <c r="AA476" s="79" t="s">
        <v>207</v>
      </c>
      <c r="AB476" s="74"/>
      <c r="AC476" s="74">
        <f t="shared" ref="AC476:AE476" si="352">W476*1.2</f>
        <v>24</v>
      </c>
      <c r="AD476" s="74">
        <f t="shared" si="352"/>
        <v>300</v>
      </c>
      <c r="AE476" s="74">
        <f t="shared" si="352"/>
        <v>33.6</v>
      </c>
      <c r="AF476" s="74">
        <v>0</v>
      </c>
      <c r="AG476" s="79" t="s">
        <v>208</v>
      </c>
      <c r="AH476" s="74"/>
      <c r="AI476" s="74">
        <f t="shared" ref="AI476:AL491" si="353">AC476</f>
        <v>24</v>
      </c>
      <c r="AJ476" s="74">
        <f t="shared" si="353"/>
        <v>300</v>
      </c>
      <c r="AK476" s="74">
        <f t="shared" si="353"/>
        <v>33.6</v>
      </c>
      <c r="AL476" s="74">
        <v>0</v>
      </c>
      <c r="AM476" s="79" t="s">
        <v>209</v>
      </c>
      <c r="AN476" s="74"/>
      <c r="AO476" s="74">
        <f t="shared" ref="AO476:AR477" si="354">AI476</f>
        <v>24</v>
      </c>
      <c r="AP476" s="74">
        <f t="shared" si="354"/>
        <v>300</v>
      </c>
      <c r="AQ476" s="74">
        <f t="shared" si="354"/>
        <v>33.6</v>
      </c>
    </row>
    <row r="477" s="21" customFormat="1" ht="60" customHeight="1" spans="1:43">
      <c r="A477" s="45">
        <v>401</v>
      </c>
      <c r="B477" s="45">
        <v>2018</v>
      </c>
      <c r="C477" s="97" t="s">
        <v>2187</v>
      </c>
      <c r="D477" s="47" t="s">
        <v>2180</v>
      </c>
      <c r="E477" s="48">
        <v>140425</v>
      </c>
      <c r="F477" s="46" t="s">
        <v>2188</v>
      </c>
      <c r="G477" s="47" t="s">
        <v>120</v>
      </c>
      <c r="H477" s="47" t="s">
        <v>121</v>
      </c>
      <c r="I477" s="47" t="s">
        <v>52</v>
      </c>
      <c r="J477" s="47" t="s">
        <v>2189</v>
      </c>
      <c r="K477" s="66">
        <v>113.255</v>
      </c>
      <c r="L477" s="66">
        <v>36.1115</v>
      </c>
      <c r="M477" s="47" t="s">
        <v>2190</v>
      </c>
      <c r="N477" s="47" t="s">
        <v>48</v>
      </c>
      <c r="O477" s="47" t="s">
        <v>327</v>
      </c>
      <c r="P477" s="59" t="s">
        <v>129</v>
      </c>
      <c r="Q477" s="47" t="s">
        <v>279</v>
      </c>
      <c r="R477" s="59" t="s">
        <v>129</v>
      </c>
      <c r="S477" s="47" t="s">
        <v>279</v>
      </c>
      <c r="T477" s="49" t="s">
        <v>128</v>
      </c>
      <c r="U477" s="59" t="s">
        <v>2191</v>
      </c>
      <c r="V477" s="47" t="s">
        <v>2192</v>
      </c>
      <c r="W477" s="74">
        <v>12</v>
      </c>
      <c r="X477" s="74">
        <v>0</v>
      </c>
      <c r="Y477" s="74">
        <v>0</v>
      </c>
      <c r="Z477" s="74">
        <v>0</v>
      </c>
      <c r="AA477" s="79" t="s">
        <v>215</v>
      </c>
      <c r="AB477" s="74"/>
      <c r="AC477" s="74">
        <f>W477</f>
        <v>12</v>
      </c>
      <c r="AD477" s="74">
        <f t="shared" ref="AD477:AF477" si="355">X477</f>
        <v>0</v>
      </c>
      <c r="AE477" s="74">
        <f t="shared" si="355"/>
        <v>0</v>
      </c>
      <c r="AF477" s="74">
        <f t="shared" si="355"/>
        <v>0</v>
      </c>
      <c r="AG477" s="79" t="s">
        <v>1572</v>
      </c>
      <c r="AH477" s="74"/>
      <c r="AI477" s="74">
        <f t="shared" si="353"/>
        <v>12</v>
      </c>
      <c r="AJ477" s="74">
        <f t="shared" si="353"/>
        <v>0</v>
      </c>
      <c r="AK477" s="74">
        <f t="shared" si="353"/>
        <v>0</v>
      </c>
      <c r="AL477" s="74">
        <f t="shared" si="353"/>
        <v>0</v>
      </c>
      <c r="AM477" s="79" t="s">
        <v>1573</v>
      </c>
      <c r="AN477" s="74"/>
      <c r="AO477" s="74">
        <f>AI477</f>
        <v>12</v>
      </c>
      <c r="AP477" s="74">
        <f t="shared" si="354"/>
        <v>0</v>
      </c>
      <c r="AQ477" s="74">
        <f t="shared" si="354"/>
        <v>0</v>
      </c>
    </row>
    <row r="478" s="21" customFormat="1" ht="60" customHeight="1" spans="1:43">
      <c r="A478" s="45">
        <v>402</v>
      </c>
      <c r="B478" s="45">
        <v>2018</v>
      </c>
      <c r="C478" s="97" t="s">
        <v>2193</v>
      </c>
      <c r="D478" s="47" t="s">
        <v>2180</v>
      </c>
      <c r="E478" s="48">
        <v>140425</v>
      </c>
      <c r="F478" s="46" t="s">
        <v>2194</v>
      </c>
      <c r="G478" s="47" t="s">
        <v>108</v>
      </c>
      <c r="H478" s="47" t="s">
        <v>2195</v>
      </c>
      <c r="I478" s="47" t="s">
        <v>52</v>
      </c>
      <c r="J478" s="47" t="s">
        <v>2196</v>
      </c>
      <c r="K478" s="66">
        <v>113.3852</v>
      </c>
      <c r="L478" s="66">
        <v>36.2219</v>
      </c>
      <c r="M478" s="47" t="s">
        <v>2197</v>
      </c>
      <c r="N478" s="47" t="s">
        <v>48</v>
      </c>
      <c r="O478" s="47" t="s">
        <v>2198</v>
      </c>
      <c r="P478" s="59" t="s">
        <v>2199</v>
      </c>
      <c r="Q478" s="47" t="s">
        <v>94</v>
      </c>
      <c r="R478" s="59" t="s">
        <v>2199</v>
      </c>
      <c r="S478" s="47" t="s">
        <v>94</v>
      </c>
      <c r="T478" s="49" t="s">
        <v>128</v>
      </c>
      <c r="U478" s="59" t="s">
        <v>2200</v>
      </c>
      <c r="V478" s="47" t="s">
        <v>2201</v>
      </c>
      <c r="W478" s="74">
        <v>39</v>
      </c>
      <c r="X478" s="74">
        <v>5.8</v>
      </c>
      <c r="Y478" s="74">
        <v>18</v>
      </c>
      <c r="Z478" s="74">
        <v>0</v>
      </c>
      <c r="AA478" s="79" t="s">
        <v>131</v>
      </c>
      <c r="AB478" s="74"/>
      <c r="AC478" s="74">
        <f t="shared" ref="AC478:AF485" si="356">W478*1.2</f>
        <v>46.8</v>
      </c>
      <c r="AD478" s="74">
        <f t="shared" si="356"/>
        <v>6.96</v>
      </c>
      <c r="AE478" s="74">
        <f t="shared" si="356"/>
        <v>21.6</v>
      </c>
      <c r="AF478" s="74">
        <f t="shared" si="356"/>
        <v>0</v>
      </c>
      <c r="AG478" s="79" t="s">
        <v>132</v>
      </c>
      <c r="AH478" s="74"/>
      <c r="AI478" s="74">
        <f t="shared" si="353"/>
        <v>46.8</v>
      </c>
      <c r="AJ478" s="74">
        <f t="shared" si="353"/>
        <v>6.96</v>
      </c>
      <c r="AK478" s="74">
        <f t="shared" si="353"/>
        <v>21.6</v>
      </c>
      <c r="AL478" s="74">
        <f t="shared" si="353"/>
        <v>0</v>
      </c>
      <c r="AM478" s="79" t="s">
        <v>812</v>
      </c>
      <c r="AN478" s="74"/>
      <c r="AO478" s="74">
        <f t="shared" ref="AO478:AR493" si="357">AI478</f>
        <v>46.8</v>
      </c>
      <c r="AP478" s="74">
        <f t="shared" si="357"/>
        <v>6.96</v>
      </c>
      <c r="AQ478" s="74">
        <f t="shared" si="357"/>
        <v>21.6</v>
      </c>
    </row>
    <row r="479" s="21" customFormat="1" ht="60" customHeight="1" spans="1:43">
      <c r="A479" s="45">
        <v>403</v>
      </c>
      <c r="B479" s="45">
        <v>2018</v>
      </c>
      <c r="C479" s="97" t="s">
        <v>2202</v>
      </c>
      <c r="D479" s="47" t="s">
        <v>2180</v>
      </c>
      <c r="E479" s="48">
        <v>140425</v>
      </c>
      <c r="F479" s="46" t="s">
        <v>2203</v>
      </c>
      <c r="G479" s="47" t="s">
        <v>699</v>
      </c>
      <c r="H479" s="47" t="s">
        <v>699</v>
      </c>
      <c r="I479" s="47" t="s">
        <v>48</v>
      </c>
      <c r="J479" s="47" t="s">
        <v>2204</v>
      </c>
      <c r="K479" s="66">
        <v>113.141</v>
      </c>
      <c r="L479" s="66">
        <v>36.1347</v>
      </c>
      <c r="M479" s="47" t="s">
        <v>2205</v>
      </c>
      <c r="N479" s="47" t="s">
        <v>48</v>
      </c>
      <c r="O479" s="47" t="s">
        <v>2206</v>
      </c>
      <c r="P479" s="59" t="s">
        <v>205</v>
      </c>
      <c r="Q479" s="47" t="s">
        <v>206</v>
      </c>
      <c r="R479" s="59" t="s">
        <v>205</v>
      </c>
      <c r="S479" s="47" t="s">
        <v>206</v>
      </c>
      <c r="T479" s="49" t="s">
        <v>128</v>
      </c>
      <c r="U479" s="59" t="s">
        <v>1663</v>
      </c>
      <c r="V479" s="47" t="s">
        <v>2201</v>
      </c>
      <c r="W479" s="74">
        <v>25</v>
      </c>
      <c r="X479" s="74">
        <v>0</v>
      </c>
      <c r="Y479" s="74">
        <v>0</v>
      </c>
      <c r="Z479" s="74">
        <v>0</v>
      </c>
      <c r="AA479" s="79" t="s">
        <v>207</v>
      </c>
      <c r="AB479" s="74"/>
      <c r="AC479" s="74">
        <f t="shared" si="356"/>
        <v>30</v>
      </c>
      <c r="AD479" s="74">
        <f t="shared" si="356"/>
        <v>0</v>
      </c>
      <c r="AE479" s="74">
        <f t="shared" si="356"/>
        <v>0</v>
      </c>
      <c r="AF479" s="74">
        <f t="shared" si="356"/>
        <v>0</v>
      </c>
      <c r="AG479" s="79" t="s">
        <v>208</v>
      </c>
      <c r="AH479" s="74"/>
      <c r="AI479" s="74">
        <f t="shared" si="353"/>
        <v>30</v>
      </c>
      <c r="AJ479" s="74">
        <f t="shared" si="353"/>
        <v>0</v>
      </c>
      <c r="AK479" s="74">
        <f t="shared" si="353"/>
        <v>0</v>
      </c>
      <c r="AL479" s="74">
        <f t="shared" si="353"/>
        <v>0</v>
      </c>
      <c r="AM479" s="79" t="s">
        <v>209</v>
      </c>
      <c r="AN479" s="74"/>
      <c r="AO479" s="74">
        <f t="shared" si="357"/>
        <v>30</v>
      </c>
      <c r="AP479" s="74">
        <f t="shared" si="357"/>
        <v>0</v>
      </c>
      <c r="AQ479" s="74">
        <f t="shared" si="357"/>
        <v>0</v>
      </c>
    </row>
    <row r="480" s="21" customFormat="1" ht="60" customHeight="1" spans="1:43">
      <c r="A480" s="45">
        <v>404</v>
      </c>
      <c r="B480" s="45">
        <v>2018</v>
      </c>
      <c r="C480" s="97" t="s">
        <v>2207</v>
      </c>
      <c r="D480" s="47" t="s">
        <v>2180</v>
      </c>
      <c r="E480" s="48">
        <v>140425</v>
      </c>
      <c r="F480" s="46" t="s">
        <v>2208</v>
      </c>
      <c r="G480" s="47" t="s">
        <v>699</v>
      </c>
      <c r="H480" s="47" t="s">
        <v>699</v>
      </c>
      <c r="I480" s="47" t="s">
        <v>52</v>
      </c>
      <c r="J480" s="47" t="s">
        <v>2209</v>
      </c>
      <c r="K480" s="66">
        <v>113.3112</v>
      </c>
      <c r="L480" s="66">
        <v>36.0423</v>
      </c>
      <c r="M480" s="47" t="s">
        <v>2210</v>
      </c>
      <c r="N480" s="47" t="s">
        <v>48</v>
      </c>
      <c r="O480" s="47" t="s">
        <v>2211</v>
      </c>
      <c r="P480" s="59" t="s">
        <v>205</v>
      </c>
      <c r="Q480" s="47" t="s">
        <v>206</v>
      </c>
      <c r="R480" s="59" t="s">
        <v>205</v>
      </c>
      <c r="S480" s="47" t="s">
        <v>206</v>
      </c>
      <c r="T480" s="49" t="s">
        <v>128</v>
      </c>
      <c r="U480" s="59" t="s">
        <v>336</v>
      </c>
      <c r="V480" s="47" t="s">
        <v>2201</v>
      </c>
      <c r="W480" s="74">
        <v>27</v>
      </c>
      <c r="X480" s="74">
        <v>0</v>
      </c>
      <c r="Y480" s="74">
        <v>0</v>
      </c>
      <c r="Z480" s="74">
        <v>0</v>
      </c>
      <c r="AA480" s="79" t="s">
        <v>207</v>
      </c>
      <c r="AB480" s="74"/>
      <c r="AC480" s="74">
        <f t="shared" si="356"/>
        <v>32.4</v>
      </c>
      <c r="AD480" s="74">
        <f t="shared" si="356"/>
        <v>0</v>
      </c>
      <c r="AE480" s="74">
        <f t="shared" si="356"/>
        <v>0</v>
      </c>
      <c r="AF480" s="74">
        <f t="shared" si="356"/>
        <v>0</v>
      </c>
      <c r="AG480" s="79" t="s">
        <v>208</v>
      </c>
      <c r="AH480" s="74"/>
      <c r="AI480" s="74">
        <f t="shared" si="353"/>
        <v>32.4</v>
      </c>
      <c r="AJ480" s="74">
        <f t="shared" si="353"/>
        <v>0</v>
      </c>
      <c r="AK480" s="74">
        <f t="shared" si="353"/>
        <v>0</v>
      </c>
      <c r="AL480" s="74">
        <f t="shared" si="353"/>
        <v>0</v>
      </c>
      <c r="AM480" s="79" t="s">
        <v>209</v>
      </c>
      <c r="AN480" s="74"/>
      <c r="AO480" s="74">
        <f t="shared" si="357"/>
        <v>32.4</v>
      </c>
      <c r="AP480" s="74">
        <f t="shared" si="357"/>
        <v>0</v>
      </c>
      <c r="AQ480" s="74">
        <f t="shared" si="357"/>
        <v>0</v>
      </c>
    </row>
    <row r="481" s="21" customFormat="1" ht="60" customHeight="1" spans="1:43">
      <c r="A481" s="45">
        <v>405</v>
      </c>
      <c r="B481" s="45">
        <v>2018</v>
      </c>
      <c r="C481" s="97" t="s">
        <v>2212</v>
      </c>
      <c r="D481" s="47" t="s">
        <v>2180</v>
      </c>
      <c r="E481" s="48">
        <v>140425</v>
      </c>
      <c r="F481" s="46" t="s">
        <v>2213</v>
      </c>
      <c r="G481" s="47" t="s">
        <v>699</v>
      </c>
      <c r="H481" s="47" t="s">
        <v>699</v>
      </c>
      <c r="I481" s="47" t="s">
        <v>52</v>
      </c>
      <c r="J481" s="47" t="s">
        <v>2214</v>
      </c>
      <c r="K481" s="66">
        <v>113.2947</v>
      </c>
      <c r="L481" s="66">
        <v>36.0118</v>
      </c>
      <c r="M481" s="47" t="s">
        <v>2215</v>
      </c>
      <c r="N481" s="47" t="s">
        <v>48</v>
      </c>
      <c r="O481" s="47" t="s">
        <v>2216</v>
      </c>
      <c r="P481" s="59" t="s">
        <v>205</v>
      </c>
      <c r="Q481" s="47" t="s">
        <v>206</v>
      </c>
      <c r="R481" s="59" t="s">
        <v>205</v>
      </c>
      <c r="S481" s="47" t="s">
        <v>206</v>
      </c>
      <c r="T481" s="49" t="s">
        <v>128</v>
      </c>
      <c r="U481" s="59" t="s">
        <v>1663</v>
      </c>
      <c r="V481" s="47" t="s">
        <v>2201</v>
      </c>
      <c r="W481" s="74">
        <v>15</v>
      </c>
      <c r="X481" s="74">
        <v>0</v>
      </c>
      <c r="Y481" s="74">
        <v>0</v>
      </c>
      <c r="Z481" s="74">
        <v>0</v>
      </c>
      <c r="AA481" s="79" t="s">
        <v>207</v>
      </c>
      <c r="AB481" s="74"/>
      <c r="AC481" s="74">
        <f t="shared" si="356"/>
        <v>18</v>
      </c>
      <c r="AD481" s="74">
        <f t="shared" si="356"/>
        <v>0</v>
      </c>
      <c r="AE481" s="74">
        <f t="shared" si="356"/>
        <v>0</v>
      </c>
      <c r="AF481" s="74">
        <f t="shared" si="356"/>
        <v>0</v>
      </c>
      <c r="AG481" s="79" t="s">
        <v>208</v>
      </c>
      <c r="AH481" s="74"/>
      <c r="AI481" s="74">
        <f t="shared" si="353"/>
        <v>18</v>
      </c>
      <c r="AJ481" s="74">
        <f t="shared" si="353"/>
        <v>0</v>
      </c>
      <c r="AK481" s="74">
        <f t="shared" si="353"/>
        <v>0</v>
      </c>
      <c r="AL481" s="74">
        <f t="shared" si="353"/>
        <v>0</v>
      </c>
      <c r="AM481" s="79" t="s">
        <v>209</v>
      </c>
      <c r="AN481" s="74"/>
      <c r="AO481" s="74">
        <f t="shared" si="357"/>
        <v>18</v>
      </c>
      <c r="AP481" s="74">
        <f t="shared" si="357"/>
        <v>0</v>
      </c>
      <c r="AQ481" s="74">
        <f t="shared" si="357"/>
        <v>0</v>
      </c>
    </row>
    <row r="482" s="21" customFormat="1" ht="60" customHeight="1" spans="1:43">
      <c r="A482" s="45">
        <v>406</v>
      </c>
      <c r="B482" s="59">
        <v>2018</v>
      </c>
      <c r="C482" s="97" t="s">
        <v>2217</v>
      </c>
      <c r="D482" s="47" t="s">
        <v>2180</v>
      </c>
      <c r="E482" s="59">
        <v>140425</v>
      </c>
      <c r="F482" s="47" t="s">
        <v>2218</v>
      </c>
      <c r="G482" s="47" t="s">
        <v>699</v>
      </c>
      <c r="H482" s="47" t="s">
        <v>699</v>
      </c>
      <c r="I482" s="47" t="s">
        <v>48</v>
      </c>
      <c r="J482" s="47" t="s">
        <v>2219</v>
      </c>
      <c r="K482" s="66">
        <v>113.2716</v>
      </c>
      <c r="L482" s="66">
        <v>36.149</v>
      </c>
      <c r="M482" s="47" t="s">
        <v>2205</v>
      </c>
      <c r="N482" s="47" t="s">
        <v>48</v>
      </c>
      <c r="O482" s="47" t="s">
        <v>2206</v>
      </c>
      <c r="P482" s="59" t="s">
        <v>2220</v>
      </c>
      <c r="Q482" s="47" t="s">
        <v>206</v>
      </c>
      <c r="R482" s="59" t="s">
        <v>2220</v>
      </c>
      <c r="S482" s="47" t="s">
        <v>206</v>
      </c>
      <c r="T482" s="47" t="s">
        <v>128</v>
      </c>
      <c r="U482" s="59" t="s">
        <v>1663</v>
      </c>
      <c r="V482" s="47" t="s">
        <v>2201</v>
      </c>
      <c r="W482" s="74">
        <v>10</v>
      </c>
      <c r="X482" s="74">
        <v>0</v>
      </c>
      <c r="Y482" s="74">
        <v>0</v>
      </c>
      <c r="Z482" s="74">
        <v>0</v>
      </c>
      <c r="AA482" s="79" t="s">
        <v>207</v>
      </c>
      <c r="AB482" s="74"/>
      <c r="AC482" s="74">
        <f t="shared" si="356"/>
        <v>12</v>
      </c>
      <c r="AD482" s="74">
        <f t="shared" si="356"/>
        <v>0</v>
      </c>
      <c r="AE482" s="74">
        <f t="shared" si="356"/>
        <v>0</v>
      </c>
      <c r="AF482" s="74">
        <f t="shared" si="356"/>
        <v>0</v>
      </c>
      <c r="AG482" s="79" t="s">
        <v>208</v>
      </c>
      <c r="AH482" s="74"/>
      <c r="AI482" s="74">
        <f t="shared" si="353"/>
        <v>12</v>
      </c>
      <c r="AJ482" s="74">
        <f t="shared" si="353"/>
        <v>0</v>
      </c>
      <c r="AK482" s="74">
        <f t="shared" si="353"/>
        <v>0</v>
      </c>
      <c r="AL482" s="74">
        <f t="shared" si="353"/>
        <v>0</v>
      </c>
      <c r="AM482" s="79" t="s">
        <v>209</v>
      </c>
      <c r="AN482" s="74"/>
      <c r="AO482" s="74">
        <f t="shared" si="357"/>
        <v>12</v>
      </c>
      <c r="AP482" s="74">
        <f t="shared" si="357"/>
        <v>0</v>
      </c>
      <c r="AQ482" s="74">
        <f t="shared" si="357"/>
        <v>0</v>
      </c>
    </row>
    <row r="483" s="21" customFormat="1" ht="60" customHeight="1" spans="1:43">
      <c r="A483" s="45">
        <v>407</v>
      </c>
      <c r="B483" s="59">
        <v>2018</v>
      </c>
      <c r="C483" s="97" t="s">
        <v>2221</v>
      </c>
      <c r="D483" s="47" t="s">
        <v>2180</v>
      </c>
      <c r="E483" s="59">
        <v>140425</v>
      </c>
      <c r="F483" s="47" t="s">
        <v>2203</v>
      </c>
      <c r="G483" s="47" t="s">
        <v>699</v>
      </c>
      <c r="H483" s="47" t="s">
        <v>699</v>
      </c>
      <c r="I483" s="47" t="s">
        <v>48</v>
      </c>
      <c r="J483" s="47" t="s">
        <v>2222</v>
      </c>
      <c r="K483" s="66">
        <v>113.2534</v>
      </c>
      <c r="L483" s="66">
        <v>36.0331</v>
      </c>
      <c r="M483" s="47" t="s">
        <v>2205</v>
      </c>
      <c r="N483" s="47" t="s">
        <v>48</v>
      </c>
      <c r="O483" s="47" t="s">
        <v>2206</v>
      </c>
      <c r="P483" s="59" t="s">
        <v>2223</v>
      </c>
      <c r="Q483" s="47" t="s">
        <v>206</v>
      </c>
      <c r="R483" s="59" t="s">
        <v>2223</v>
      </c>
      <c r="S483" s="47" t="s">
        <v>206</v>
      </c>
      <c r="T483" s="47" t="s">
        <v>128</v>
      </c>
      <c r="U483" s="59" t="s">
        <v>1663</v>
      </c>
      <c r="V483" s="47" t="s">
        <v>2201</v>
      </c>
      <c r="W483" s="74">
        <v>42</v>
      </c>
      <c r="X483" s="74">
        <v>0</v>
      </c>
      <c r="Y483" s="74">
        <v>0</v>
      </c>
      <c r="Z483" s="74">
        <v>0</v>
      </c>
      <c r="AA483" s="79" t="s">
        <v>207</v>
      </c>
      <c r="AB483" s="74"/>
      <c r="AC483" s="74">
        <f t="shared" si="356"/>
        <v>50.4</v>
      </c>
      <c r="AD483" s="74">
        <f t="shared" si="356"/>
        <v>0</v>
      </c>
      <c r="AE483" s="74">
        <f t="shared" si="356"/>
        <v>0</v>
      </c>
      <c r="AF483" s="74">
        <f t="shared" si="356"/>
        <v>0</v>
      </c>
      <c r="AG483" s="79" t="s">
        <v>208</v>
      </c>
      <c r="AH483" s="74"/>
      <c r="AI483" s="74">
        <f t="shared" si="353"/>
        <v>50.4</v>
      </c>
      <c r="AJ483" s="74">
        <f t="shared" si="353"/>
        <v>0</v>
      </c>
      <c r="AK483" s="74">
        <f t="shared" si="353"/>
        <v>0</v>
      </c>
      <c r="AL483" s="74">
        <f t="shared" si="353"/>
        <v>0</v>
      </c>
      <c r="AM483" s="79" t="s">
        <v>209</v>
      </c>
      <c r="AN483" s="74"/>
      <c r="AO483" s="74">
        <f t="shared" si="357"/>
        <v>50.4</v>
      </c>
      <c r="AP483" s="74">
        <f t="shared" si="357"/>
        <v>0</v>
      </c>
      <c r="AQ483" s="74">
        <f t="shared" si="357"/>
        <v>0</v>
      </c>
    </row>
    <row r="484" s="21" customFormat="1" ht="60" customHeight="1" spans="1:43">
      <c r="A484" s="45">
        <v>408</v>
      </c>
      <c r="B484" s="59">
        <v>2018</v>
      </c>
      <c r="C484" s="97" t="s">
        <v>2224</v>
      </c>
      <c r="D484" s="47" t="s">
        <v>2180</v>
      </c>
      <c r="E484" s="59">
        <v>140425</v>
      </c>
      <c r="F484" s="47" t="s">
        <v>2225</v>
      </c>
      <c r="G484" s="47" t="s">
        <v>699</v>
      </c>
      <c r="H484" s="47" t="s">
        <v>699</v>
      </c>
      <c r="I484" s="47" t="s">
        <v>52</v>
      </c>
      <c r="J484" s="47" t="s">
        <v>2226</v>
      </c>
      <c r="K484" s="66">
        <v>113.3112</v>
      </c>
      <c r="L484" s="66">
        <v>36.0423</v>
      </c>
      <c r="M484" s="47" t="s">
        <v>2215</v>
      </c>
      <c r="N484" s="47" t="s">
        <v>48</v>
      </c>
      <c r="O484" s="47" t="s">
        <v>2216</v>
      </c>
      <c r="P484" s="59" t="s">
        <v>2227</v>
      </c>
      <c r="Q484" s="47" t="s">
        <v>206</v>
      </c>
      <c r="R484" s="59" t="s">
        <v>2227</v>
      </c>
      <c r="S484" s="47" t="s">
        <v>206</v>
      </c>
      <c r="T484" s="47" t="s">
        <v>128</v>
      </c>
      <c r="U484" s="59" t="s">
        <v>1663</v>
      </c>
      <c r="V484" s="47" t="s">
        <v>2201</v>
      </c>
      <c r="W484" s="74">
        <v>10</v>
      </c>
      <c r="X484" s="74">
        <v>0</v>
      </c>
      <c r="Y484" s="74">
        <v>0</v>
      </c>
      <c r="Z484" s="74">
        <v>0</v>
      </c>
      <c r="AA484" s="79" t="s">
        <v>207</v>
      </c>
      <c r="AB484" s="74"/>
      <c r="AC484" s="74">
        <f t="shared" si="356"/>
        <v>12</v>
      </c>
      <c r="AD484" s="74">
        <f t="shared" si="356"/>
        <v>0</v>
      </c>
      <c r="AE484" s="74">
        <f t="shared" si="356"/>
        <v>0</v>
      </c>
      <c r="AF484" s="74">
        <f t="shared" si="356"/>
        <v>0</v>
      </c>
      <c r="AG484" s="79" t="s">
        <v>208</v>
      </c>
      <c r="AH484" s="74"/>
      <c r="AI484" s="74">
        <f t="shared" si="353"/>
        <v>12</v>
      </c>
      <c r="AJ484" s="74">
        <f t="shared" si="353"/>
        <v>0</v>
      </c>
      <c r="AK484" s="74">
        <f t="shared" si="353"/>
        <v>0</v>
      </c>
      <c r="AL484" s="74">
        <f t="shared" si="353"/>
        <v>0</v>
      </c>
      <c r="AM484" s="79" t="s">
        <v>209</v>
      </c>
      <c r="AN484" s="74"/>
      <c r="AO484" s="74">
        <f t="shared" si="357"/>
        <v>12</v>
      </c>
      <c r="AP484" s="74">
        <f t="shared" si="357"/>
        <v>0</v>
      </c>
      <c r="AQ484" s="74">
        <f t="shared" si="357"/>
        <v>0</v>
      </c>
    </row>
    <row r="485" s="21" customFormat="1" ht="60" customHeight="1" spans="1:43">
      <c r="A485" s="45">
        <v>409</v>
      </c>
      <c r="B485" s="59">
        <v>2018</v>
      </c>
      <c r="C485" s="97" t="s">
        <v>2228</v>
      </c>
      <c r="D485" s="47" t="s">
        <v>2180</v>
      </c>
      <c r="E485" s="59">
        <v>140425</v>
      </c>
      <c r="F485" s="47" t="s">
        <v>2229</v>
      </c>
      <c r="G485" s="47" t="s">
        <v>699</v>
      </c>
      <c r="H485" s="47" t="s">
        <v>699</v>
      </c>
      <c r="I485" s="47" t="s">
        <v>52</v>
      </c>
      <c r="J485" s="47" t="s">
        <v>2230</v>
      </c>
      <c r="K485" s="66">
        <v>113.2716</v>
      </c>
      <c r="L485" s="66">
        <v>36.149</v>
      </c>
      <c r="M485" s="47" t="s">
        <v>2205</v>
      </c>
      <c r="N485" s="47" t="s">
        <v>48</v>
      </c>
      <c r="O485" s="47" t="s">
        <v>2206</v>
      </c>
      <c r="P485" s="59" t="s">
        <v>205</v>
      </c>
      <c r="Q485" s="47" t="s">
        <v>206</v>
      </c>
      <c r="R485" s="59" t="s">
        <v>2223</v>
      </c>
      <c r="S485" s="47" t="s">
        <v>206</v>
      </c>
      <c r="T485" s="47" t="s">
        <v>128</v>
      </c>
      <c r="U485" s="59" t="s">
        <v>1663</v>
      </c>
      <c r="V485" s="47" t="s">
        <v>2201</v>
      </c>
      <c r="W485" s="74">
        <v>10</v>
      </c>
      <c r="X485" s="74">
        <v>0</v>
      </c>
      <c r="Y485" s="74">
        <v>0</v>
      </c>
      <c r="Z485" s="74">
        <v>0</v>
      </c>
      <c r="AA485" s="79" t="s">
        <v>207</v>
      </c>
      <c r="AB485" s="74"/>
      <c r="AC485" s="74">
        <f t="shared" si="356"/>
        <v>12</v>
      </c>
      <c r="AD485" s="74">
        <f t="shared" si="356"/>
        <v>0</v>
      </c>
      <c r="AE485" s="74">
        <f t="shared" si="356"/>
        <v>0</v>
      </c>
      <c r="AF485" s="74">
        <v>0</v>
      </c>
      <c r="AG485" s="79" t="s">
        <v>208</v>
      </c>
      <c r="AH485" s="74"/>
      <c r="AI485" s="74">
        <f t="shared" si="353"/>
        <v>12</v>
      </c>
      <c r="AJ485" s="74">
        <f t="shared" si="353"/>
        <v>0</v>
      </c>
      <c r="AK485" s="74">
        <f t="shared" si="353"/>
        <v>0</v>
      </c>
      <c r="AL485" s="74">
        <v>0</v>
      </c>
      <c r="AM485" s="79" t="s">
        <v>209</v>
      </c>
      <c r="AN485" s="74"/>
      <c r="AO485" s="74">
        <f t="shared" si="357"/>
        <v>12</v>
      </c>
      <c r="AP485" s="74">
        <f t="shared" si="357"/>
        <v>0</v>
      </c>
      <c r="AQ485" s="74">
        <f t="shared" si="357"/>
        <v>0</v>
      </c>
    </row>
    <row r="486" s="21" customFormat="1" ht="72" customHeight="1" spans="1:43">
      <c r="A486" s="45">
        <v>410</v>
      </c>
      <c r="B486" s="59">
        <v>2018</v>
      </c>
      <c r="C486" s="97" t="s">
        <v>2231</v>
      </c>
      <c r="D486" s="47" t="s">
        <v>2180</v>
      </c>
      <c r="E486" s="59">
        <v>140425</v>
      </c>
      <c r="F486" s="47" t="s">
        <v>2232</v>
      </c>
      <c r="G486" s="47" t="s">
        <v>120</v>
      </c>
      <c r="H486" s="47" t="s">
        <v>47</v>
      </c>
      <c r="I486" s="47" t="s">
        <v>52</v>
      </c>
      <c r="J486" s="47" t="s">
        <v>2233</v>
      </c>
      <c r="K486" s="66">
        <v>113.2864</v>
      </c>
      <c r="L486" s="66">
        <v>36.1107</v>
      </c>
      <c r="M486" s="47" t="s">
        <v>2234</v>
      </c>
      <c r="N486" s="47" t="s">
        <v>48</v>
      </c>
      <c r="O486" s="47" t="s">
        <v>2235</v>
      </c>
      <c r="P486" s="59" t="s">
        <v>2236</v>
      </c>
      <c r="Q486" s="47" t="s">
        <v>391</v>
      </c>
      <c r="R486" s="59" t="s">
        <v>2236</v>
      </c>
      <c r="S486" s="47" t="s">
        <v>391</v>
      </c>
      <c r="T486" s="47" t="s">
        <v>128</v>
      </c>
      <c r="U486" s="59" t="s">
        <v>2237</v>
      </c>
      <c r="V486" s="47" t="s">
        <v>2192</v>
      </c>
      <c r="W486" s="74">
        <v>19</v>
      </c>
      <c r="X486" s="74">
        <v>0</v>
      </c>
      <c r="Y486" s="74">
        <v>0</v>
      </c>
      <c r="Z486" s="74">
        <v>0</v>
      </c>
      <c r="AA486" s="79" t="s">
        <v>215</v>
      </c>
      <c r="AB486" s="74"/>
      <c r="AC486" s="74">
        <f>W486</f>
        <v>19</v>
      </c>
      <c r="AD486" s="74">
        <f t="shared" ref="AD486:AF486" si="358">X486</f>
        <v>0</v>
      </c>
      <c r="AE486" s="74">
        <f t="shared" si="358"/>
        <v>0</v>
      </c>
      <c r="AF486" s="74">
        <f t="shared" si="358"/>
        <v>0</v>
      </c>
      <c r="AG486" s="79" t="s">
        <v>216</v>
      </c>
      <c r="AH486" s="74"/>
      <c r="AI486" s="74">
        <f t="shared" si="353"/>
        <v>19</v>
      </c>
      <c r="AJ486" s="74">
        <f t="shared" si="353"/>
        <v>0</v>
      </c>
      <c r="AK486" s="74">
        <f t="shared" si="353"/>
        <v>0</v>
      </c>
      <c r="AL486" s="74">
        <f>AF486</f>
        <v>0</v>
      </c>
      <c r="AM486" s="79" t="s">
        <v>217</v>
      </c>
      <c r="AN486" s="74"/>
      <c r="AO486" s="74">
        <f t="shared" si="357"/>
        <v>19</v>
      </c>
      <c r="AP486" s="74">
        <f t="shared" si="357"/>
        <v>0</v>
      </c>
      <c r="AQ486" s="74">
        <f t="shared" si="357"/>
        <v>0</v>
      </c>
    </row>
    <row r="487" s="21" customFormat="1" ht="71" customHeight="1" spans="1:43">
      <c r="A487" s="45">
        <v>411</v>
      </c>
      <c r="B487" s="59">
        <v>2018</v>
      </c>
      <c r="C487" s="97" t="s">
        <v>2238</v>
      </c>
      <c r="D487" s="47" t="s">
        <v>2180</v>
      </c>
      <c r="E487" s="59">
        <v>140425</v>
      </c>
      <c r="F487" s="47" t="s">
        <v>2239</v>
      </c>
      <c r="G487" s="47" t="s">
        <v>108</v>
      </c>
      <c r="H487" s="47" t="s">
        <v>2240</v>
      </c>
      <c r="I487" s="47" t="s">
        <v>52</v>
      </c>
      <c r="J487" s="47" t="s">
        <v>2241</v>
      </c>
      <c r="K487" s="66">
        <v>113.2534</v>
      </c>
      <c r="L487" s="66">
        <v>36.0331</v>
      </c>
      <c r="M487" s="47" t="s">
        <v>2242</v>
      </c>
      <c r="N487" s="47" t="s">
        <v>48</v>
      </c>
      <c r="O487" s="47" t="s">
        <v>2243</v>
      </c>
      <c r="P487" s="59" t="s">
        <v>2244</v>
      </c>
      <c r="Q487" s="47" t="s">
        <v>206</v>
      </c>
      <c r="R487" s="59" t="s">
        <v>2244</v>
      </c>
      <c r="S487" s="47" t="s">
        <v>206</v>
      </c>
      <c r="T487" s="47" t="s">
        <v>128</v>
      </c>
      <c r="U487" s="59" t="s">
        <v>2245</v>
      </c>
      <c r="V487" s="47" t="s">
        <v>2201</v>
      </c>
      <c r="W487" s="74">
        <v>165</v>
      </c>
      <c r="X487" s="74">
        <v>80</v>
      </c>
      <c r="Y487" s="74">
        <v>0</v>
      </c>
      <c r="Z487" s="74">
        <v>0</v>
      </c>
      <c r="AA487" s="79" t="s">
        <v>131</v>
      </c>
      <c r="AB487" s="74"/>
      <c r="AC487" s="74">
        <f t="shared" ref="AC487:AF487" si="359">W487*1.2</f>
        <v>198</v>
      </c>
      <c r="AD487" s="74">
        <f t="shared" si="359"/>
        <v>96</v>
      </c>
      <c r="AE487" s="74">
        <f t="shared" si="359"/>
        <v>0</v>
      </c>
      <c r="AF487" s="74">
        <f t="shared" si="359"/>
        <v>0</v>
      </c>
      <c r="AG487" s="79" t="s">
        <v>132</v>
      </c>
      <c r="AH487" s="74"/>
      <c r="AI487" s="74">
        <f t="shared" si="353"/>
        <v>198</v>
      </c>
      <c r="AJ487" s="74">
        <f t="shared" si="353"/>
        <v>96</v>
      </c>
      <c r="AK487" s="74">
        <f t="shared" si="353"/>
        <v>0</v>
      </c>
      <c r="AL487" s="74">
        <f>AF487</f>
        <v>0</v>
      </c>
      <c r="AM487" s="79" t="s">
        <v>812</v>
      </c>
      <c r="AN487" s="74"/>
      <c r="AO487" s="74">
        <f t="shared" si="357"/>
        <v>198</v>
      </c>
      <c r="AP487" s="74">
        <f t="shared" si="357"/>
        <v>96</v>
      </c>
      <c r="AQ487" s="74">
        <f t="shared" si="357"/>
        <v>0</v>
      </c>
    </row>
    <row r="488" s="21" customFormat="1" ht="76" customHeight="1" spans="1:43">
      <c r="A488" s="45">
        <v>412</v>
      </c>
      <c r="B488" s="45">
        <v>2018</v>
      </c>
      <c r="C488" s="97" t="s">
        <v>2246</v>
      </c>
      <c r="D488" s="47" t="s">
        <v>2180</v>
      </c>
      <c r="E488" s="48">
        <v>140425</v>
      </c>
      <c r="F488" s="46" t="s">
        <v>2247</v>
      </c>
      <c r="G488" s="47" t="s">
        <v>524</v>
      </c>
      <c r="H488" s="47" t="s">
        <v>524</v>
      </c>
      <c r="I488" s="47" t="s">
        <v>52</v>
      </c>
      <c r="J488" s="47" t="s">
        <v>2248</v>
      </c>
      <c r="K488" s="66">
        <v>113.1239</v>
      </c>
      <c r="L488" s="66">
        <v>36.1619</v>
      </c>
      <c r="M488" s="47" t="s">
        <v>2249</v>
      </c>
      <c r="N488" s="47" t="s">
        <v>48</v>
      </c>
      <c r="O488" s="47" t="s">
        <v>527</v>
      </c>
      <c r="P488" s="59" t="s">
        <v>2184</v>
      </c>
      <c r="Q488" s="47" t="s">
        <v>206</v>
      </c>
      <c r="R488" s="59" t="s">
        <v>129</v>
      </c>
      <c r="S488" s="47" t="s">
        <v>206</v>
      </c>
      <c r="T488" s="49" t="s">
        <v>128</v>
      </c>
      <c r="U488" s="59" t="s">
        <v>2223</v>
      </c>
      <c r="V488" s="47" t="s">
        <v>2201</v>
      </c>
      <c r="W488" s="74">
        <v>50</v>
      </c>
      <c r="X488" s="74">
        <v>0</v>
      </c>
      <c r="Y488" s="74">
        <v>0</v>
      </c>
      <c r="Z488" s="74">
        <v>0</v>
      </c>
      <c r="AA488" s="79" t="s">
        <v>567</v>
      </c>
      <c r="AB488" s="74"/>
      <c r="AC488" s="74">
        <f t="shared" ref="AC488:AF497" si="360">W488</f>
        <v>50</v>
      </c>
      <c r="AD488" s="74">
        <f t="shared" si="360"/>
        <v>0</v>
      </c>
      <c r="AE488" s="74">
        <f t="shared" si="360"/>
        <v>0</v>
      </c>
      <c r="AF488" s="74">
        <f t="shared" si="360"/>
        <v>0</v>
      </c>
      <c r="AG488" s="79" t="s">
        <v>216</v>
      </c>
      <c r="AH488" s="74"/>
      <c r="AI488" s="74">
        <f t="shared" si="353"/>
        <v>50</v>
      </c>
      <c r="AJ488" s="74">
        <f t="shared" si="353"/>
        <v>0</v>
      </c>
      <c r="AK488" s="74">
        <f t="shared" si="353"/>
        <v>0</v>
      </c>
      <c r="AL488" s="74">
        <f t="shared" si="353"/>
        <v>0</v>
      </c>
      <c r="AM488" s="79" t="s">
        <v>217</v>
      </c>
      <c r="AN488" s="74"/>
      <c r="AO488" s="74">
        <f t="shared" si="357"/>
        <v>50</v>
      </c>
      <c r="AP488" s="74">
        <f t="shared" si="357"/>
        <v>0</v>
      </c>
      <c r="AQ488" s="74">
        <f t="shared" si="357"/>
        <v>0</v>
      </c>
    </row>
    <row r="489" s="21" customFormat="1" ht="68" customHeight="1" spans="1:43">
      <c r="A489" s="45">
        <v>413</v>
      </c>
      <c r="B489" s="45">
        <v>2018</v>
      </c>
      <c r="C489" s="97" t="s">
        <v>2250</v>
      </c>
      <c r="D489" s="47" t="s">
        <v>2180</v>
      </c>
      <c r="E489" s="48">
        <v>140425</v>
      </c>
      <c r="F489" s="46" t="s">
        <v>2251</v>
      </c>
      <c r="G489" s="47" t="s">
        <v>524</v>
      </c>
      <c r="H489" s="47" t="s">
        <v>524</v>
      </c>
      <c r="I489" s="47" t="s">
        <v>52</v>
      </c>
      <c r="J489" s="47" t="s">
        <v>2252</v>
      </c>
      <c r="K489" s="66">
        <v>113.1719</v>
      </c>
      <c r="L489" s="66" t="s">
        <v>2253</v>
      </c>
      <c r="M489" s="47" t="s">
        <v>2254</v>
      </c>
      <c r="N489" s="47" t="s">
        <v>48</v>
      </c>
      <c r="O489" s="47" t="s">
        <v>527</v>
      </c>
      <c r="P489" s="59" t="s">
        <v>129</v>
      </c>
      <c r="Q489" s="47" t="s">
        <v>206</v>
      </c>
      <c r="R489" s="59" t="s">
        <v>2255</v>
      </c>
      <c r="S489" s="47" t="s">
        <v>206</v>
      </c>
      <c r="T489" s="49" t="s">
        <v>128</v>
      </c>
      <c r="U489" s="59" t="s">
        <v>2223</v>
      </c>
      <c r="V489" s="47" t="s">
        <v>2201</v>
      </c>
      <c r="W489" s="74">
        <v>27</v>
      </c>
      <c r="X489" s="74">
        <v>0</v>
      </c>
      <c r="Y489" s="74">
        <v>0</v>
      </c>
      <c r="Z489" s="74">
        <v>0</v>
      </c>
      <c r="AA489" s="79" t="s">
        <v>567</v>
      </c>
      <c r="AB489" s="74"/>
      <c r="AC489" s="74">
        <f t="shared" si="360"/>
        <v>27</v>
      </c>
      <c r="AD489" s="74">
        <f t="shared" si="360"/>
        <v>0</v>
      </c>
      <c r="AE489" s="74">
        <f t="shared" si="360"/>
        <v>0</v>
      </c>
      <c r="AF489" s="74">
        <f t="shared" si="360"/>
        <v>0</v>
      </c>
      <c r="AG489" s="79" t="s">
        <v>216</v>
      </c>
      <c r="AH489" s="74"/>
      <c r="AI489" s="74">
        <f t="shared" si="353"/>
        <v>27</v>
      </c>
      <c r="AJ489" s="74">
        <f t="shared" si="353"/>
        <v>0</v>
      </c>
      <c r="AK489" s="74">
        <f t="shared" si="353"/>
        <v>0</v>
      </c>
      <c r="AL489" s="74">
        <f t="shared" si="353"/>
        <v>0</v>
      </c>
      <c r="AM489" s="79" t="s">
        <v>217</v>
      </c>
      <c r="AN489" s="74"/>
      <c r="AO489" s="74">
        <f t="shared" si="357"/>
        <v>27</v>
      </c>
      <c r="AP489" s="74">
        <f t="shared" si="357"/>
        <v>0</v>
      </c>
      <c r="AQ489" s="74">
        <f t="shared" si="357"/>
        <v>0</v>
      </c>
    </row>
    <row r="490" s="21" customFormat="1" ht="75" customHeight="1" spans="1:43">
      <c r="A490" s="45">
        <v>414</v>
      </c>
      <c r="B490" s="45">
        <v>2018</v>
      </c>
      <c r="C490" s="97" t="s">
        <v>2256</v>
      </c>
      <c r="D490" s="47" t="s">
        <v>2180</v>
      </c>
      <c r="E490" s="48">
        <v>140425</v>
      </c>
      <c r="F490" s="46" t="s">
        <v>2257</v>
      </c>
      <c r="G490" s="47" t="s">
        <v>524</v>
      </c>
      <c r="H490" s="47" t="s">
        <v>524</v>
      </c>
      <c r="I490" s="47" t="s">
        <v>52</v>
      </c>
      <c r="J490" s="47" t="s">
        <v>2258</v>
      </c>
      <c r="K490" s="66" t="s">
        <v>2259</v>
      </c>
      <c r="L490" s="66">
        <v>36.1135</v>
      </c>
      <c r="M490" s="47" t="s">
        <v>2260</v>
      </c>
      <c r="N490" s="47" t="s">
        <v>48</v>
      </c>
      <c r="O490" s="47" t="s">
        <v>527</v>
      </c>
      <c r="P490" s="59" t="s">
        <v>2184</v>
      </c>
      <c r="Q490" s="47" t="s">
        <v>206</v>
      </c>
      <c r="R490" s="59" t="s">
        <v>129</v>
      </c>
      <c r="S490" s="47" t="s">
        <v>206</v>
      </c>
      <c r="T490" s="49" t="s">
        <v>128</v>
      </c>
      <c r="U490" s="59" t="s">
        <v>2223</v>
      </c>
      <c r="V490" s="47" t="s">
        <v>2201</v>
      </c>
      <c r="W490" s="74">
        <v>142</v>
      </c>
      <c r="X490" s="74">
        <v>0</v>
      </c>
      <c r="Y490" s="74">
        <v>0</v>
      </c>
      <c r="Z490" s="74">
        <v>0</v>
      </c>
      <c r="AA490" s="79" t="s">
        <v>567</v>
      </c>
      <c r="AB490" s="74"/>
      <c r="AC490" s="74">
        <f t="shared" si="360"/>
        <v>142</v>
      </c>
      <c r="AD490" s="74">
        <f t="shared" si="360"/>
        <v>0</v>
      </c>
      <c r="AE490" s="74">
        <f t="shared" si="360"/>
        <v>0</v>
      </c>
      <c r="AF490" s="74">
        <f t="shared" si="360"/>
        <v>0</v>
      </c>
      <c r="AG490" s="79" t="s">
        <v>216</v>
      </c>
      <c r="AH490" s="74"/>
      <c r="AI490" s="74">
        <f t="shared" si="353"/>
        <v>142</v>
      </c>
      <c r="AJ490" s="74">
        <f t="shared" si="353"/>
        <v>0</v>
      </c>
      <c r="AK490" s="74">
        <f t="shared" si="353"/>
        <v>0</v>
      </c>
      <c r="AL490" s="74">
        <f t="shared" si="353"/>
        <v>0</v>
      </c>
      <c r="AM490" s="79" t="s">
        <v>217</v>
      </c>
      <c r="AN490" s="74"/>
      <c r="AO490" s="74">
        <f t="shared" si="357"/>
        <v>142</v>
      </c>
      <c r="AP490" s="74">
        <f t="shared" si="357"/>
        <v>0</v>
      </c>
      <c r="AQ490" s="74">
        <f t="shared" si="357"/>
        <v>0</v>
      </c>
    </row>
    <row r="491" s="21" customFormat="1" ht="71" customHeight="1" spans="1:43">
      <c r="A491" s="45">
        <v>415</v>
      </c>
      <c r="B491" s="45">
        <v>2018</v>
      </c>
      <c r="C491" s="97" t="s">
        <v>2261</v>
      </c>
      <c r="D491" s="47" t="s">
        <v>2180</v>
      </c>
      <c r="E491" s="48">
        <v>140425</v>
      </c>
      <c r="F491" s="46" t="s">
        <v>2262</v>
      </c>
      <c r="G491" s="47" t="s">
        <v>524</v>
      </c>
      <c r="H491" s="47" t="s">
        <v>524</v>
      </c>
      <c r="I491" s="47" t="s">
        <v>52</v>
      </c>
      <c r="J491" s="47" t="s">
        <v>2263</v>
      </c>
      <c r="K491" s="66">
        <v>113.1948</v>
      </c>
      <c r="L491" s="66">
        <v>36.1223</v>
      </c>
      <c r="M491" s="47" t="s">
        <v>2254</v>
      </c>
      <c r="N491" s="47" t="s">
        <v>48</v>
      </c>
      <c r="O491" s="47" t="s">
        <v>527</v>
      </c>
      <c r="P491" s="59" t="s">
        <v>129</v>
      </c>
      <c r="Q491" s="47" t="s">
        <v>206</v>
      </c>
      <c r="R491" s="59" t="s">
        <v>2255</v>
      </c>
      <c r="S491" s="47" t="s">
        <v>206</v>
      </c>
      <c r="T491" s="49" t="s">
        <v>128</v>
      </c>
      <c r="U491" s="59" t="s">
        <v>2223</v>
      </c>
      <c r="V491" s="47" t="s">
        <v>2201</v>
      </c>
      <c r="W491" s="74">
        <v>27</v>
      </c>
      <c r="X491" s="74">
        <v>0</v>
      </c>
      <c r="Y491" s="74">
        <v>0</v>
      </c>
      <c r="Z491" s="74">
        <v>0</v>
      </c>
      <c r="AA491" s="79" t="s">
        <v>567</v>
      </c>
      <c r="AB491" s="74"/>
      <c r="AC491" s="74">
        <f t="shared" si="360"/>
        <v>27</v>
      </c>
      <c r="AD491" s="74">
        <f t="shared" si="360"/>
        <v>0</v>
      </c>
      <c r="AE491" s="74">
        <f t="shared" si="360"/>
        <v>0</v>
      </c>
      <c r="AF491" s="74">
        <f t="shared" si="360"/>
        <v>0</v>
      </c>
      <c r="AG491" s="79" t="s">
        <v>216</v>
      </c>
      <c r="AH491" s="74"/>
      <c r="AI491" s="74">
        <f t="shared" si="353"/>
        <v>27</v>
      </c>
      <c r="AJ491" s="74">
        <f t="shared" si="353"/>
        <v>0</v>
      </c>
      <c r="AK491" s="74">
        <f t="shared" si="353"/>
        <v>0</v>
      </c>
      <c r="AL491" s="74">
        <f t="shared" si="353"/>
        <v>0</v>
      </c>
      <c r="AM491" s="79" t="s">
        <v>217</v>
      </c>
      <c r="AN491" s="74"/>
      <c r="AO491" s="74">
        <f t="shared" si="357"/>
        <v>27</v>
      </c>
      <c r="AP491" s="74">
        <f t="shared" si="357"/>
        <v>0</v>
      </c>
      <c r="AQ491" s="74">
        <f t="shared" si="357"/>
        <v>0</v>
      </c>
    </row>
    <row r="492" s="21" customFormat="1" ht="72" customHeight="1" spans="1:43">
      <c r="A492" s="45">
        <v>416</v>
      </c>
      <c r="B492" s="45">
        <v>2018</v>
      </c>
      <c r="C492" s="97" t="s">
        <v>2264</v>
      </c>
      <c r="D492" s="47" t="s">
        <v>2180</v>
      </c>
      <c r="E492" s="48">
        <v>140425</v>
      </c>
      <c r="F492" s="46" t="s">
        <v>2265</v>
      </c>
      <c r="G492" s="47" t="s">
        <v>524</v>
      </c>
      <c r="H492" s="47" t="s">
        <v>524</v>
      </c>
      <c r="I492" s="47" t="s">
        <v>52</v>
      </c>
      <c r="J492" s="47" t="s">
        <v>2266</v>
      </c>
      <c r="K492" s="66">
        <v>113.1239</v>
      </c>
      <c r="L492" s="66">
        <v>36.1415</v>
      </c>
      <c r="M492" s="47" t="s">
        <v>2254</v>
      </c>
      <c r="N492" s="47" t="s">
        <v>48</v>
      </c>
      <c r="O492" s="47" t="s">
        <v>527</v>
      </c>
      <c r="P492" s="59" t="s">
        <v>2184</v>
      </c>
      <c r="Q492" s="47" t="s">
        <v>206</v>
      </c>
      <c r="R492" s="59" t="s">
        <v>129</v>
      </c>
      <c r="S492" s="47" t="s">
        <v>206</v>
      </c>
      <c r="T492" s="49" t="s">
        <v>128</v>
      </c>
      <c r="U492" s="59" t="s">
        <v>2223</v>
      </c>
      <c r="V492" s="47" t="s">
        <v>2201</v>
      </c>
      <c r="W492" s="74">
        <v>76</v>
      </c>
      <c r="X492" s="74">
        <v>0</v>
      </c>
      <c r="Y492" s="74">
        <v>0</v>
      </c>
      <c r="Z492" s="74">
        <v>0</v>
      </c>
      <c r="AA492" s="79" t="s">
        <v>567</v>
      </c>
      <c r="AB492" s="74"/>
      <c r="AC492" s="74">
        <f t="shared" si="360"/>
        <v>76</v>
      </c>
      <c r="AD492" s="74">
        <f t="shared" si="360"/>
        <v>0</v>
      </c>
      <c r="AE492" s="74">
        <f t="shared" si="360"/>
        <v>0</v>
      </c>
      <c r="AF492" s="74">
        <f t="shared" si="360"/>
        <v>0</v>
      </c>
      <c r="AG492" s="79" t="s">
        <v>216</v>
      </c>
      <c r="AH492" s="74"/>
      <c r="AI492" s="74">
        <f t="shared" ref="AI492:AL507" si="361">AC492</f>
        <v>76</v>
      </c>
      <c r="AJ492" s="74">
        <f t="shared" si="361"/>
        <v>0</v>
      </c>
      <c r="AK492" s="74">
        <f t="shared" si="361"/>
        <v>0</v>
      </c>
      <c r="AL492" s="74">
        <f t="shared" si="361"/>
        <v>0</v>
      </c>
      <c r="AM492" s="79" t="s">
        <v>217</v>
      </c>
      <c r="AN492" s="74"/>
      <c r="AO492" s="74">
        <f t="shared" si="357"/>
        <v>76</v>
      </c>
      <c r="AP492" s="74">
        <f t="shared" si="357"/>
        <v>0</v>
      </c>
      <c r="AQ492" s="74">
        <f t="shared" si="357"/>
        <v>0</v>
      </c>
    </row>
    <row r="493" s="21" customFormat="1" ht="75" customHeight="1" spans="1:43">
      <c r="A493" s="45">
        <v>417</v>
      </c>
      <c r="B493" s="45">
        <v>2018</v>
      </c>
      <c r="C493" s="97" t="s">
        <v>2267</v>
      </c>
      <c r="D493" s="47" t="s">
        <v>2180</v>
      </c>
      <c r="E493" s="48">
        <v>140425</v>
      </c>
      <c r="F493" s="46" t="s">
        <v>2268</v>
      </c>
      <c r="G493" s="47" t="s">
        <v>524</v>
      </c>
      <c r="H493" s="47" t="s">
        <v>524</v>
      </c>
      <c r="I493" s="47" t="s">
        <v>52</v>
      </c>
      <c r="J493" s="47" t="s">
        <v>2269</v>
      </c>
      <c r="K493" s="66">
        <v>113.141</v>
      </c>
      <c r="L493" s="66">
        <v>36.1347</v>
      </c>
      <c r="M493" s="47" t="s">
        <v>2254</v>
      </c>
      <c r="N493" s="47" t="s">
        <v>48</v>
      </c>
      <c r="O493" s="47" t="s">
        <v>527</v>
      </c>
      <c r="P493" s="59" t="s">
        <v>2184</v>
      </c>
      <c r="Q493" s="47" t="s">
        <v>206</v>
      </c>
      <c r="R493" s="59" t="s">
        <v>323</v>
      </c>
      <c r="S493" s="47" t="s">
        <v>206</v>
      </c>
      <c r="T493" s="49" t="s">
        <v>128</v>
      </c>
      <c r="U493" s="59" t="s">
        <v>2223</v>
      </c>
      <c r="V493" s="47" t="s">
        <v>2201</v>
      </c>
      <c r="W493" s="74">
        <v>101</v>
      </c>
      <c r="X493" s="74">
        <v>0</v>
      </c>
      <c r="Y493" s="74">
        <v>0</v>
      </c>
      <c r="Z493" s="74">
        <v>0</v>
      </c>
      <c r="AA493" s="79" t="s">
        <v>567</v>
      </c>
      <c r="AB493" s="74"/>
      <c r="AC493" s="74">
        <f t="shared" si="360"/>
        <v>101</v>
      </c>
      <c r="AD493" s="74">
        <f t="shared" si="360"/>
        <v>0</v>
      </c>
      <c r="AE493" s="74">
        <f t="shared" si="360"/>
        <v>0</v>
      </c>
      <c r="AF493" s="74">
        <f t="shared" si="360"/>
        <v>0</v>
      </c>
      <c r="AG493" s="79" t="s">
        <v>216</v>
      </c>
      <c r="AH493" s="74"/>
      <c r="AI493" s="74">
        <f t="shared" si="361"/>
        <v>101</v>
      </c>
      <c r="AJ493" s="74">
        <f t="shared" si="361"/>
        <v>0</v>
      </c>
      <c r="AK493" s="74">
        <f t="shared" si="361"/>
        <v>0</v>
      </c>
      <c r="AL493" s="74">
        <f t="shared" si="361"/>
        <v>0</v>
      </c>
      <c r="AM493" s="79" t="s">
        <v>217</v>
      </c>
      <c r="AN493" s="74"/>
      <c r="AO493" s="74">
        <f t="shared" si="357"/>
        <v>101</v>
      </c>
      <c r="AP493" s="74">
        <f t="shared" si="357"/>
        <v>0</v>
      </c>
      <c r="AQ493" s="74">
        <f t="shared" si="357"/>
        <v>0</v>
      </c>
    </row>
    <row r="494" s="21" customFormat="1" ht="73" customHeight="1" spans="1:43">
      <c r="A494" s="45">
        <v>417</v>
      </c>
      <c r="B494" s="45">
        <v>2018</v>
      </c>
      <c r="C494" s="97" t="s">
        <v>2267</v>
      </c>
      <c r="D494" s="47" t="s">
        <v>2180</v>
      </c>
      <c r="E494" s="48">
        <v>140425</v>
      </c>
      <c r="F494" s="46" t="s">
        <v>2268</v>
      </c>
      <c r="G494" s="47" t="s">
        <v>120</v>
      </c>
      <c r="H494" s="47" t="s">
        <v>563</v>
      </c>
      <c r="I494" s="47" t="s">
        <v>52</v>
      </c>
      <c r="J494" s="47" t="s">
        <v>2269</v>
      </c>
      <c r="K494" s="66">
        <v>113.141</v>
      </c>
      <c r="L494" s="66">
        <v>36.1347</v>
      </c>
      <c r="M494" s="47" t="s">
        <v>2270</v>
      </c>
      <c r="N494" s="47" t="s">
        <v>48</v>
      </c>
      <c r="O494" s="47" t="s">
        <v>303</v>
      </c>
      <c r="P494" s="59" t="s">
        <v>214</v>
      </c>
      <c r="Q494" s="47" t="s">
        <v>206</v>
      </c>
      <c r="R494" s="59" t="s">
        <v>2184</v>
      </c>
      <c r="S494" s="47" t="s">
        <v>206</v>
      </c>
      <c r="T494" s="49" t="s">
        <v>128</v>
      </c>
      <c r="U494" s="59" t="s">
        <v>2271</v>
      </c>
      <c r="V494" s="47" t="s">
        <v>2201</v>
      </c>
      <c r="W494" s="74">
        <v>82</v>
      </c>
      <c r="X494" s="74">
        <v>109</v>
      </c>
      <c r="Y494" s="74">
        <v>47</v>
      </c>
      <c r="Z494" s="74">
        <v>0</v>
      </c>
      <c r="AA494" s="79" t="s">
        <v>2272</v>
      </c>
      <c r="AB494" s="74"/>
      <c r="AC494" s="74">
        <f t="shared" si="360"/>
        <v>82</v>
      </c>
      <c r="AD494" s="74">
        <f t="shared" si="360"/>
        <v>109</v>
      </c>
      <c r="AE494" s="74">
        <f t="shared" si="360"/>
        <v>47</v>
      </c>
      <c r="AF494" s="74">
        <f t="shared" si="360"/>
        <v>0</v>
      </c>
      <c r="AG494" s="79" t="s">
        <v>568</v>
      </c>
      <c r="AH494" s="74"/>
      <c r="AI494" s="74">
        <f t="shared" si="361"/>
        <v>82</v>
      </c>
      <c r="AJ494" s="74">
        <f>AD494</f>
        <v>109</v>
      </c>
      <c r="AK494" s="74">
        <f>AE494</f>
        <v>47</v>
      </c>
      <c r="AL494" s="74">
        <f t="shared" si="361"/>
        <v>0</v>
      </c>
      <c r="AM494" s="79" t="s">
        <v>569</v>
      </c>
      <c r="AN494" s="74"/>
      <c r="AO494" s="74">
        <f t="shared" ref="AO494:AR497" si="362">AI494</f>
        <v>82</v>
      </c>
      <c r="AP494" s="74">
        <f t="shared" si="362"/>
        <v>109</v>
      </c>
      <c r="AQ494" s="74">
        <f t="shared" si="362"/>
        <v>47</v>
      </c>
    </row>
    <row r="495" s="21" customFormat="1" ht="72" customHeight="1" spans="1:43">
      <c r="A495" s="45">
        <v>418</v>
      </c>
      <c r="B495" s="45">
        <v>2018</v>
      </c>
      <c r="C495" s="97" t="s">
        <v>2273</v>
      </c>
      <c r="D495" s="47" t="s">
        <v>2180</v>
      </c>
      <c r="E495" s="48">
        <v>140425</v>
      </c>
      <c r="F495" s="46" t="s">
        <v>2274</v>
      </c>
      <c r="G495" s="47" t="s">
        <v>524</v>
      </c>
      <c r="H495" s="47" t="s">
        <v>524</v>
      </c>
      <c r="I495" s="47" t="s">
        <v>52</v>
      </c>
      <c r="J495" s="47" t="s">
        <v>2275</v>
      </c>
      <c r="K495" s="66">
        <v>113.3811</v>
      </c>
      <c r="L495" s="66">
        <v>36.2237</v>
      </c>
      <c r="M495" s="47" t="s">
        <v>2249</v>
      </c>
      <c r="N495" s="47" t="s">
        <v>48</v>
      </c>
      <c r="O495" s="47" t="s">
        <v>527</v>
      </c>
      <c r="P495" s="59" t="s">
        <v>2184</v>
      </c>
      <c r="Q495" s="47" t="s">
        <v>206</v>
      </c>
      <c r="R495" s="59" t="s">
        <v>129</v>
      </c>
      <c r="S495" s="47" t="s">
        <v>206</v>
      </c>
      <c r="T495" s="49" t="s">
        <v>128</v>
      </c>
      <c r="U495" s="59" t="s">
        <v>2223</v>
      </c>
      <c r="V495" s="47" t="s">
        <v>2201</v>
      </c>
      <c r="W495" s="74">
        <v>84</v>
      </c>
      <c r="X495" s="74">
        <v>0</v>
      </c>
      <c r="Y495" s="74">
        <v>0</v>
      </c>
      <c r="Z495" s="74">
        <v>0</v>
      </c>
      <c r="AA495" s="79" t="s">
        <v>567</v>
      </c>
      <c r="AB495" s="74"/>
      <c r="AC495" s="74">
        <f t="shared" si="360"/>
        <v>84</v>
      </c>
      <c r="AD495" s="74">
        <f t="shared" si="360"/>
        <v>0</v>
      </c>
      <c r="AE495" s="74">
        <f t="shared" si="360"/>
        <v>0</v>
      </c>
      <c r="AF495" s="74">
        <f t="shared" si="360"/>
        <v>0</v>
      </c>
      <c r="AG495" s="79" t="s">
        <v>216</v>
      </c>
      <c r="AH495" s="74"/>
      <c r="AI495" s="74">
        <f t="shared" si="361"/>
        <v>84</v>
      </c>
      <c r="AJ495" s="74">
        <f t="shared" si="361"/>
        <v>0</v>
      </c>
      <c r="AK495" s="74">
        <f t="shared" si="361"/>
        <v>0</v>
      </c>
      <c r="AL495" s="74">
        <f t="shared" si="361"/>
        <v>0</v>
      </c>
      <c r="AM495" s="79" t="s">
        <v>217</v>
      </c>
      <c r="AN495" s="74"/>
      <c r="AO495" s="74">
        <f t="shared" si="362"/>
        <v>84</v>
      </c>
      <c r="AP495" s="74">
        <f t="shared" si="362"/>
        <v>0</v>
      </c>
      <c r="AQ495" s="74">
        <f t="shared" si="362"/>
        <v>0</v>
      </c>
    </row>
    <row r="496" s="21" customFormat="1" ht="69" customHeight="1" spans="1:43">
      <c r="A496" s="45">
        <v>419</v>
      </c>
      <c r="B496" s="45">
        <v>2018</v>
      </c>
      <c r="C496" s="97" t="s">
        <v>2276</v>
      </c>
      <c r="D496" s="47" t="s">
        <v>2180</v>
      </c>
      <c r="E496" s="48">
        <v>140425</v>
      </c>
      <c r="F496" s="46" t="s">
        <v>2277</v>
      </c>
      <c r="G496" s="47" t="s">
        <v>524</v>
      </c>
      <c r="H496" s="47" t="s">
        <v>524</v>
      </c>
      <c r="I496" s="47" t="s">
        <v>52</v>
      </c>
      <c r="J496" s="47" t="s">
        <v>2278</v>
      </c>
      <c r="K496" s="66" t="s">
        <v>2279</v>
      </c>
      <c r="L496" s="66">
        <v>36.1212</v>
      </c>
      <c r="M496" s="47" t="s">
        <v>2280</v>
      </c>
      <c r="N496" s="47" t="s">
        <v>48</v>
      </c>
      <c r="O496" s="47" t="s">
        <v>527</v>
      </c>
      <c r="P496" s="59" t="s">
        <v>2184</v>
      </c>
      <c r="Q496" s="47" t="s">
        <v>206</v>
      </c>
      <c r="R496" s="59" t="s">
        <v>129</v>
      </c>
      <c r="S496" s="47" t="s">
        <v>206</v>
      </c>
      <c r="T496" s="49" t="s">
        <v>128</v>
      </c>
      <c r="U496" s="59" t="s">
        <v>2223</v>
      </c>
      <c r="V496" s="47" t="s">
        <v>2201</v>
      </c>
      <c r="W496" s="74">
        <v>126</v>
      </c>
      <c r="X496" s="74">
        <v>0</v>
      </c>
      <c r="Y496" s="74">
        <v>0</v>
      </c>
      <c r="Z496" s="74">
        <v>0</v>
      </c>
      <c r="AA496" s="79" t="s">
        <v>567</v>
      </c>
      <c r="AB496" s="74"/>
      <c r="AC496" s="74">
        <f t="shared" si="360"/>
        <v>126</v>
      </c>
      <c r="AD496" s="74">
        <f t="shared" si="360"/>
        <v>0</v>
      </c>
      <c r="AE496" s="74">
        <f t="shared" si="360"/>
        <v>0</v>
      </c>
      <c r="AF496" s="74">
        <f t="shared" si="360"/>
        <v>0</v>
      </c>
      <c r="AG496" s="79" t="s">
        <v>216</v>
      </c>
      <c r="AH496" s="74"/>
      <c r="AI496" s="74">
        <f t="shared" si="361"/>
        <v>126</v>
      </c>
      <c r="AJ496" s="74">
        <f t="shared" si="361"/>
        <v>0</v>
      </c>
      <c r="AK496" s="74">
        <f t="shared" si="361"/>
        <v>0</v>
      </c>
      <c r="AL496" s="74">
        <f t="shared" si="361"/>
        <v>0</v>
      </c>
      <c r="AM496" s="79" t="s">
        <v>217</v>
      </c>
      <c r="AN496" s="74"/>
      <c r="AO496" s="74">
        <f t="shared" si="362"/>
        <v>126</v>
      </c>
      <c r="AP496" s="74">
        <f t="shared" si="362"/>
        <v>0</v>
      </c>
      <c r="AQ496" s="74">
        <f t="shared" si="362"/>
        <v>0</v>
      </c>
    </row>
    <row r="497" s="21" customFormat="1" ht="73" customHeight="1" spans="1:43">
      <c r="A497" s="45">
        <v>420</v>
      </c>
      <c r="B497" s="45">
        <v>2018</v>
      </c>
      <c r="C497" s="97" t="s">
        <v>2281</v>
      </c>
      <c r="D497" s="47" t="s">
        <v>2180</v>
      </c>
      <c r="E497" s="48">
        <v>140425</v>
      </c>
      <c r="F497" s="46" t="s">
        <v>2282</v>
      </c>
      <c r="G497" s="47" t="s">
        <v>524</v>
      </c>
      <c r="H497" s="47" t="s">
        <v>524</v>
      </c>
      <c r="I497" s="47" t="s">
        <v>52</v>
      </c>
      <c r="J497" s="47" t="s">
        <v>2283</v>
      </c>
      <c r="K497" s="66">
        <v>113.1239</v>
      </c>
      <c r="L497" s="66">
        <v>36.1619</v>
      </c>
      <c r="M497" s="47" t="s">
        <v>2254</v>
      </c>
      <c r="N497" s="47" t="s">
        <v>48</v>
      </c>
      <c r="O497" s="47" t="s">
        <v>527</v>
      </c>
      <c r="P497" s="59" t="s">
        <v>2184</v>
      </c>
      <c r="Q497" s="47" t="s">
        <v>206</v>
      </c>
      <c r="R497" s="59" t="s">
        <v>129</v>
      </c>
      <c r="S497" s="47" t="s">
        <v>206</v>
      </c>
      <c r="T497" s="49" t="s">
        <v>128</v>
      </c>
      <c r="U497" s="59" t="s">
        <v>2223</v>
      </c>
      <c r="V497" s="47" t="s">
        <v>2201</v>
      </c>
      <c r="W497" s="74">
        <v>70</v>
      </c>
      <c r="X497" s="74">
        <v>0</v>
      </c>
      <c r="Y497" s="74">
        <v>0</v>
      </c>
      <c r="Z497" s="74">
        <v>0</v>
      </c>
      <c r="AA497" s="79" t="s">
        <v>567</v>
      </c>
      <c r="AB497" s="74"/>
      <c r="AC497" s="74">
        <f t="shared" si="360"/>
        <v>70</v>
      </c>
      <c r="AD497" s="74">
        <f t="shared" si="360"/>
        <v>0</v>
      </c>
      <c r="AE497" s="74">
        <f t="shared" si="360"/>
        <v>0</v>
      </c>
      <c r="AF497" s="74">
        <f t="shared" si="360"/>
        <v>0</v>
      </c>
      <c r="AG497" s="79" t="s">
        <v>216</v>
      </c>
      <c r="AH497" s="74"/>
      <c r="AI497" s="74">
        <f t="shared" si="361"/>
        <v>70</v>
      </c>
      <c r="AJ497" s="74">
        <f t="shared" si="361"/>
        <v>0</v>
      </c>
      <c r="AK497" s="74">
        <f t="shared" si="361"/>
        <v>0</v>
      </c>
      <c r="AL497" s="74">
        <f t="shared" si="361"/>
        <v>0</v>
      </c>
      <c r="AM497" s="79" t="s">
        <v>217</v>
      </c>
      <c r="AN497" s="74"/>
      <c r="AO497" s="74">
        <f t="shared" si="362"/>
        <v>70</v>
      </c>
      <c r="AP497" s="74">
        <f t="shared" si="362"/>
        <v>0</v>
      </c>
      <c r="AQ497" s="74">
        <f t="shared" si="362"/>
        <v>0</v>
      </c>
    </row>
    <row r="498" s="31" customFormat="1" ht="79" customHeight="1" spans="1:238">
      <c r="A498" s="50">
        <v>421</v>
      </c>
      <c r="B498" s="50">
        <v>2018</v>
      </c>
      <c r="C498" s="105" t="s">
        <v>2284</v>
      </c>
      <c r="D498" s="54" t="s">
        <v>2285</v>
      </c>
      <c r="E498" s="52">
        <v>140430</v>
      </c>
      <c r="F498" s="53" t="s">
        <v>2286</v>
      </c>
      <c r="G498" s="54" t="s">
        <v>648</v>
      </c>
      <c r="H498" s="54" t="s">
        <v>649</v>
      </c>
      <c r="I498" s="54" t="s">
        <v>48</v>
      </c>
      <c r="J498" s="54" t="s">
        <v>2287</v>
      </c>
      <c r="K498" s="67">
        <v>112.5831</v>
      </c>
      <c r="L498" s="67">
        <v>36.71198</v>
      </c>
      <c r="M498" s="54" t="s">
        <v>650</v>
      </c>
      <c r="N498" s="54" t="s">
        <v>52</v>
      </c>
      <c r="O498" s="54" t="s">
        <v>505</v>
      </c>
      <c r="P498" s="68" t="s">
        <v>2288</v>
      </c>
      <c r="Q498" s="54" t="s">
        <v>862</v>
      </c>
      <c r="R498" s="68" t="s">
        <v>2289</v>
      </c>
      <c r="S498" s="54" t="s">
        <v>206</v>
      </c>
      <c r="T498" s="51" t="s">
        <v>368</v>
      </c>
      <c r="U498" s="68" t="s">
        <v>2290</v>
      </c>
      <c r="V498" s="54" t="s">
        <v>206</v>
      </c>
      <c r="W498" s="75">
        <v>2404.12270516477</v>
      </c>
      <c r="X498" s="75">
        <v>21.212784</v>
      </c>
      <c r="Y498" s="75">
        <v>83.4762333333333</v>
      </c>
      <c r="Z498" s="75">
        <v>2906.93706666667</v>
      </c>
      <c r="AA498" s="85" t="s">
        <v>830</v>
      </c>
      <c r="AB498" s="75">
        <v>60000</v>
      </c>
      <c r="AC498" s="120">
        <f>W498/2*1.2</f>
        <v>1442.47362309886</v>
      </c>
      <c r="AD498" s="120">
        <f>X498/2*1.2</f>
        <v>12.7276704</v>
      </c>
      <c r="AE498" s="120">
        <f>Y498/2*1.2</f>
        <v>50.08574</v>
      </c>
      <c r="AF498" s="120">
        <f>Z498/2*1.2</f>
        <v>1744.16224</v>
      </c>
      <c r="AG498" s="85" t="s">
        <v>831</v>
      </c>
      <c r="AH498" s="75">
        <v>60000</v>
      </c>
      <c r="AI498" s="75">
        <f t="shared" si="361"/>
        <v>1442.47362309886</v>
      </c>
      <c r="AJ498" s="75">
        <f t="shared" si="361"/>
        <v>12.7276704</v>
      </c>
      <c r="AK498" s="75">
        <f t="shared" si="361"/>
        <v>50.08574</v>
      </c>
      <c r="AL498" s="75">
        <f t="shared" si="361"/>
        <v>1744.16224</v>
      </c>
      <c r="AM498" s="85" t="s">
        <v>832</v>
      </c>
      <c r="AN498" s="75">
        <v>60000</v>
      </c>
      <c r="AO498" s="75">
        <v>297.044320000002</v>
      </c>
      <c r="AP498" s="75">
        <v>30.8232</v>
      </c>
      <c r="AQ498" s="75">
        <v>970.36</v>
      </c>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row>
    <row r="499" s="32" customFormat="1" ht="68" customHeight="1" spans="1:238">
      <c r="A499" s="45">
        <v>422</v>
      </c>
      <c r="B499" s="45">
        <v>2018</v>
      </c>
      <c r="C499" s="97" t="s">
        <v>2291</v>
      </c>
      <c r="D499" s="224" t="s">
        <v>2285</v>
      </c>
      <c r="E499" s="48">
        <v>140430</v>
      </c>
      <c r="F499" s="46" t="s">
        <v>2292</v>
      </c>
      <c r="G499" s="47" t="s">
        <v>120</v>
      </c>
      <c r="H499" s="47" t="s">
        <v>198</v>
      </c>
      <c r="I499" s="47" t="s">
        <v>48</v>
      </c>
      <c r="J499" s="47" t="s">
        <v>2293</v>
      </c>
      <c r="K499" s="66">
        <v>112.5812</v>
      </c>
      <c r="L499" s="66">
        <v>36.6867</v>
      </c>
      <c r="M499" s="47" t="s">
        <v>201</v>
      </c>
      <c r="N499" s="47" t="s">
        <v>52</v>
      </c>
      <c r="O499" s="47" t="s">
        <v>201</v>
      </c>
      <c r="P499" s="45">
        <v>1200</v>
      </c>
      <c r="Q499" s="49" t="s">
        <v>541</v>
      </c>
      <c r="R499" s="45">
        <v>1.2</v>
      </c>
      <c r="S499" s="49" t="s">
        <v>2294</v>
      </c>
      <c r="T499" s="49" t="s">
        <v>204</v>
      </c>
      <c r="U499" s="45">
        <v>10000</v>
      </c>
      <c r="V499" s="49" t="s">
        <v>94</v>
      </c>
      <c r="W499" s="74">
        <v>77.5</v>
      </c>
      <c r="X499" s="74">
        <v>21.9</v>
      </c>
      <c r="Y499" s="74">
        <v>3.05</v>
      </c>
      <c r="Z499" s="74">
        <v>4.59</v>
      </c>
      <c r="AA499" s="79" t="s">
        <v>207</v>
      </c>
      <c r="AB499" s="74">
        <v>0</v>
      </c>
      <c r="AC499" s="74">
        <f t="shared" ref="AC499:AF501" si="363">W499*1.2</f>
        <v>93</v>
      </c>
      <c r="AD499" s="74">
        <f t="shared" si="363"/>
        <v>26.28</v>
      </c>
      <c r="AE499" s="74">
        <f t="shared" si="363"/>
        <v>3.66</v>
      </c>
      <c r="AF499" s="74">
        <f t="shared" si="363"/>
        <v>5.508</v>
      </c>
      <c r="AG499" s="79" t="s">
        <v>208</v>
      </c>
      <c r="AH499" s="74">
        <v>0</v>
      </c>
      <c r="AI499" s="74">
        <f t="shared" si="361"/>
        <v>93</v>
      </c>
      <c r="AJ499" s="74">
        <f t="shared" si="361"/>
        <v>26.28</v>
      </c>
      <c r="AK499" s="74">
        <f t="shared" si="361"/>
        <v>3.66</v>
      </c>
      <c r="AL499" s="74">
        <f t="shared" si="361"/>
        <v>5.508</v>
      </c>
      <c r="AM499" s="79" t="s">
        <v>209</v>
      </c>
      <c r="AN499" s="74">
        <v>0</v>
      </c>
      <c r="AO499" s="74">
        <f t="shared" ref="AO499:AR509" si="364">AI499</f>
        <v>93</v>
      </c>
      <c r="AP499" s="74">
        <f t="shared" si="364"/>
        <v>26.28</v>
      </c>
      <c r="AQ499" s="74">
        <f t="shared" si="364"/>
        <v>3.66</v>
      </c>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row>
    <row r="500" s="32" customFormat="1" ht="67" customHeight="1" spans="1:238">
      <c r="A500" s="45">
        <v>423</v>
      </c>
      <c r="B500" s="45">
        <v>2018</v>
      </c>
      <c r="C500" s="97" t="s">
        <v>2295</v>
      </c>
      <c r="D500" s="224" t="s">
        <v>2285</v>
      </c>
      <c r="E500" s="48">
        <v>140430</v>
      </c>
      <c r="F500" s="46" t="s">
        <v>2296</v>
      </c>
      <c r="G500" s="47" t="s">
        <v>120</v>
      </c>
      <c r="H500" s="47" t="s">
        <v>198</v>
      </c>
      <c r="I500" s="47" t="s">
        <v>48</v>
      </c>
      <c r="J500" s="47" t="s">
        <v>2297</v>
      </c>
      <c r="K500" s="66">
        <v>112.7371</v>
      </c>
      <c r="L500" s="66">
        <v>36.7322</v>
      </c>
      <c r="M500" s="47" t="s">
        <v>201</v>
      </c>
      <c r="N500" s="47" t="s">
        <v>52</v>
      </c>
      <c r="O500" s="47" t="s">
        <v>201</v>
      </c>
      <c r="P500" s="45">
        <v>1500</v>
      </c>
      <c r="Q500" s="49" t="s">
        <v>541</v>
      </c>
      <c r="R500" s="45">
        <v>1.2</v>
      </c>
      <c r="S500" s="49" t="s">
        <v>2294</v>
      </c>
      <c r="T500" s="49" t="s">
        <v>204</v>
      </c>
      <c r="U500" s="45">
        <v>24000</v>
      </c>
      <c r="V500" s="49" t="s">
        <v>94</v>
      </c>
      <c r="W500" s="74">
        <v>146.3</v>
      </c>
      <c r="X500" s="74">
        <v>54.49</v>
      </c>
      <c r="Y500" s="74">
        <v>2.77</v>
      </c>
      <c r="Z500" s="74">
        <v>10.35</v>
      </c>
      <c r="AA500" s="79" t="s">
        <v>207</v>
      </c>
      <c r="AB500" s="74">
        <v>1</v>
      </c>
      <c r="AC500" s="74">
        <f t="shared" si="363"/>
        <v>175.56</v>
      </c>
      <c r="AD500" s="74">
        <f t="shared" si="363"/>
        <v>65.388</v>
      </c>
      <c r="AE500" s="74">
        <f t="shared" si="363"/>
        <v>3.324</v>
      </c>
      <c r="AF500" s="74">
        <f t="shared" si="363"/>
        <v>12.42</v>
      </c>
      <c r="AG500" s="79" t="s">
        <v>208</v>
      </c>
      <c r="AH500" s="74">
        <v>1</v>
      </c>
      <c r="AI500" s="74">
        <f t="shared" si="361"/>
        <v>175.56</v>
      </c>
      <c r="AJ500" s="74">
        <f t="shared" si="361"/>
        <v>65.388</v>
      </c>
      <c r="AK500" s="74">
        <f t="shared" si="361"/>
        <v>3.324</v>
      </c>
      <c r="AL500" s="74">
        <f t="shared" si="361"/>
        <v>12.42</v>
      </c>
      <c r="AM500" s="79" t="s">
        <v>209</v>
      </c>
      <c r="AN500" s="74">
        <v>1</v>
      </c>
      <c r="AO500" s="74">
        <f t="shared" si="364"/>
        <v>175.56</v>
      </c>
      <c r="AP500" s="74">
        <f t="shared" si="364"/>
        <v>65.388</v>
      </c>
      <c r="AQ500" s="74">
        <f t="shared" si="364"/>
        <v>3.324</v>
      </c>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row>
    <row r="501" s="32" customFormat="1" ht="60" customHeight="1" spans="1:238">
      <c r="A501" s="45">
        <v>424</v>
      </c>
      <c r="B501" s="45">
        <v>2018</v>
      </c>
      <c r="C501" s="97" t="s">
        <v>2298</v>
      </c>
      <c r="D501" s="224" t="s">
        <v>2285</v>
      </c>
      <c r="E501" s="48">
        <v>140430</v>
      </c>
      <c r="F501" s="46" t="s">
        <v>2299</v>
      </c>
      <c r="G501" s="47" t="s">
        <v>120</v>
      </c>
      <c r="H501" s="47" t="s">
        <v>198</v>
      </c>
      <c r="I501" s="47" t="s">
        <v>52</v>
      </c>
      <c r="J501" s="47" t="s">
        <v>2300</v>
      </c>
      <c r="K501" s="66">
        <v>112.7577</v>
      </c>
      <c r="L501" s="66">
        <v>36.6844</v>
      </c>
      <c r="M501" s="47" t="s">
        <v>201</v>
      </c>
      <c r="N501" s="47" t="s">
        <v>52</v>
      </c>
      <c r="O501" s="47" t="s">
        <v>201</v>
      </c>
      <c r="P501" s="45">
        <v>200</v>
      </c>
      <c r="Q501" s="49" t="s">
        <v>541</v>
      </c>
      <c r="R501" s="45">
        <v>1.2</v>
      </c>
      <c r="S501" s="49" t="s">
        <v>2294</v>
      </c>
      <c r="T501" s="49" t="s">
        <v>204</v>
      </c>
      <c r="U501" s="45">
        <v>10000</v>
      </c>
      <c r="V501" s="49" t="s">
        <v>94</v>
      </c>
      <c r="W501" s="74">
        <v>342</v>
      </c>
      <c r="X501" s="74">
        <v>127.38</v>
      </c>
      <c r="Y501" s="74">
        <v>6</v>
      </c>
      <c r="Z501" s="74">
        <v>24.19</v>
      </c>
      <c r="AA501" s="79" t="s">
        <v>207</v>
      </c>
      <c r="AB501" s="74">
        <v>2</v>
      </c>
      <c r="AC501" s="74">
        <f t="shared" si="363"/>
        <v>410.4</v>
      </c>
      <c r="AD501" s="74">
        <f t="shared" si="363"/>
        <v>152.856</v>
      </c>
      <c r="AE501" s="74">
        <f t="shared" si="363"/>
        <v>7.2</v>
      </c>
      <c r="AF501" s="74">
        <f t="shared" si="363"/>
        <v>29.028</v>
      </c>
      <c r="AG501" s="79" t="s">
        <v>208</v>
      </c>
      <c r="AH501" s="74">
        <v>2</v>
      </c>
      <c r="AI501" s="74">
        <f t="shared" si="361"/>
        <v>410.4</v>
      </c>
      <c r="AJ501" s="74">
        <f t="shared" si="361"/>
        <v>152.856</v>
      </c>
      <c r="AK501" s="74">
        <f t="shared" si="361"/>
        <v>7.2</v>
      </c>
      <c r="AL501" s="74">
        <f t="shared" si="361"/>
        <v>29.028</v>
      </c>
      <c r="AM501" s="79" t="s">
        <v>209</v>
      </c>
      <c r="AN501" s="74">
        <v>2</v>
      </c>
      <c r="AO501" s="74">
        <f t="shared" si="364"/>
        <v>410.4</v>
      </c>
      <c r="AP501" s="74">
        <f t="shared" si="364"/>
        <v>152.856</v>
      </c>
      <c r="AQ501" s="74">
        <f t="shared" si="364"/>
        <v>7.2</v>
      </c>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row>
    <row r="502" s="32" customFormat="1" ht="69" customHeight="1" spans="1:238">
      <c r="A502" s="45">
        <v>425</v>
      </c>
      <c r="B502" s="45">
        <v>2018</v>
      </c>
      <c r="C502" s="97" t="s">
        <v>2301</v>
      </c>
      <c r="D502" s="224" t="s">
        <v>2285</v>
      </c>
      <c r="E502" s="48">
        <v>140430</v>
      </c>
      <c r="F502" s="46" t="s">
        <v>2302</v>
      </c>
      <c r="G502" s="47" t="s">
        <v>120</v>
      </c>
      <c r="H502" s="47" t="s">
        <v>121</v>
      </c>
      <c r="I502" s="47" t="s">
        <v>52</v>
      </c>
      <c r="J502" s="47" t="s">
        <v>2303</v>
      </c>
      <c r="K502" s="66">
        <v>112.6735</v>
      </c>
      <c r="L502" s="66">
        <v>36.762</v>
      </c>
      <c r="M502" s="47" t="s">
        <v>2078</v>
      </c>
      <c r="N502" s="47" t="s">
        <v>52</v>
      </c>
      <c r="O502" s="47" t="s">
        <v>327</v>
      </c>
      <c r="P502" s="45">
        <v>20</v>
      </c>
      <c r="Q502" s="49" t="s">
        <v>2001</v>
      </c>
      <c r="R502" s="45">
        <v>20</v>
      </c>
      <c r="S502" s="49" t="s">
        <v>2001</v>
      </c>
      <c r="T502" s="49" t="s">
        <v>128</v>
      </c>
      <c r="U502" s="45">
        <v>60000</v>
      </c>
      <c r="V502" s="49" t="s">
        <v>318</v>
      </c>
      <c r="W502" s="74">
        <v>0.73</v>
      </c>
      <c r="X502" s="74">
        <v>0</v>
      </c>
      <c r="Y502" s="74">
        <v>0</v>
      </c>
      <c r="Z502" s="74">
        <v>0</v>
      </c>
      <c r="AA502" s="79" t="s">
        <v>215</v>
      </c>
      <c r="AB502" s="74">
        <v>3</v>
      </c>
      <c r="AC502" s="74">
        <f t="shared" ref="AC502:AF509" si="365">W502</f>
        <v>0.73</v>
      </c>
      <c r="AD502" s="74">
        <f t="shared" si="365"/>
        <v>0</v>
      </c>
      <c r="AE502" s="74">
        <f t="shared" si="365"/>
        <v>0</v>
      </c>
      <c r="AF502" s="74">
        <f t="shared" si="365"/>
        <v>0</v>
      </c>
      <c r="AG502" s="79" t="s">
        <v>1572</v>
      </c>
      <c r="AH502" s="74">
        <v>3</v>
      </c>
      <c r="AI502" s="74">
        <f t="shared" si="361"/>
        <v>0.73</v>
      </c>
      <c r="AJ502" s="74">
        <f t="shared" si="361"/>
        <v>0</v>
      </c>
      <c r="AK502" s="74">
        <f t="shared" si="361"/>
        <v>0</v>
      </c>
      <c r="AL502" s="74">
        <f t="shared" si="361"/>
        <v>0</v>
      </c>
      <c r="AM502" s="79" t="s">
        <v>1573</v>
      </c>
      <c r="AN502" s="74">
        <v>3</v>
      </c>
      <c r="AO502" s="74">
        <f t="shared" si="364"/>
        <v>0.73</v>
      </c>
      <c r="AP502" s="74">
        <f t="shared" si="364"/>
        <v>0</v>
      </c>
      <c r="AQ502" s="74">
        <f t="shared" si="364"/>
        <v>0</v>
      </c>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row>
    <row r="503" s="32" customFormat="1" ht="73" customHeight="1" spans="1:238">
      <c r="A503" s="45">
        <v>426</v>
      </c>
      <c r="B503" s="45">
        <v>2018</v>
      </c>
      <c r="C503" s="97" t="s">
        <v>2304</v>
      </c>
      <c r="D503" s="224" t="s">
        <v>2285</v>
      </c>
      <c r="E503" s="48">
        <v>140430</v>
      </c>
      <c r="F503" s="46" t="s">
        <v>2302</v>
      </c>
      <c r="G503" s="47" t="s">
        <v>120</v>
      </c>
      <c r="H503" s="47" t="s">
        <v>121</v>
      </c>
      <c r="I503" s="47" t="s">
        <v>52</v>
      </c>
      <c r="J503" s="47" t="s">
        <v>2305</v>
      </c>
      <c r="K503" s="66">
        <v>112.6739</v>
      </c>
      <c r="L503" s="66">
        <v>36.7645</v>
      </c>
      <c r="M503" s="47" t="s">
        <v>2078</v>
      </c>
      <c r="N503" s="47" t="s">
        <v>52</v>
      </c>
      <c r="O503" s="47" t="s">
        <v>327</v>
      </c>
      <c r="P503" s="45">
        <v>1.2</v>
      </c>
      <c r="Q503" s="49" t="s">
        <v>2001</v>
      </c>
      <c r="R503" s="45">
        <v>1.2</v>
      </c>
      <c r="S503" s="49" t="s">
        <v>2001</v>
      </c>
      <c r="T503" s="49" t="s">
        <v>128</v>
      </c>
      <c r="U503" s="45">
        <v>4000</v>
      </c>
      <c r="V503" s="49" t="s">
        <v>318</v>
      </c>
      <c r="W503" s="74">
        <v>0.73</v>
      </c>
      <c r="X503" s="74">
        <v>0</v>
      </c>
      <c r="Y503" s="74">
        <v>0</v>
      </c>
      <c r="Z503" s="74">
        <v>0</v>
      </c>
      <c r="AA503" s="79" t="s">
        <v>215</v>
      </c>
      <c r="AB503" s="74">
        <v>4</v>
      </c>
      <c r="AC503" s="74">
        <f t="shared" si="365"/>
        <v>0.73</v>
      </c>
      <c r="AD503" s="74">
        <f t="shared" si="365"/>
        <v>0</v>
      </c>
      <c r="AE503" s="74">
        <f t="shared" si="365"/>
        <v>0</v>
      </c>
      <c r="AF503" s="74">
        <f t="shared" si="365"/>
        <v>0</v>
      </c>
      <c r="AG503" s="79" t="s">
        <v>1572</v>
      </c>
      <c r="AH503" s="74">
        <v>4</v>
      </c>
      <c r="AI503" s="74">
        <f t="shared" si="361"/>
        <v>0.73</v>
      </c>
      <c r="AJ503" s="74">
        <f t="shared" si="361"/>
        <v>0</v>
      </c>
      <c r="AK503" s="74">
        <f t="shared" si="361"/>
        <v>0</v>
      </c>
      <c r="AL503" s="74">
        <f t="shared" si="361"/>
        <v>0</v>
      </c>
      <c r="AM503" s="79" t="s">
        <v>1573</v>
      </c>
      <c r="AN503" s="74">
        <v>4</v>
      </c>
      <c r="AO503" s="74">
        <f t="shared" si="364"/>
        <v>0.73</v>
      </c>
      <c r="AP503" s="74">
        <f t="shared" si="364"/>
        <v>0</v>
      </c>
      <c r="AQ503" s="74">
        <f t="shared" si="364"/>
        <v>0</v>
      </c>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row>
    <row r="504" s="32" customFormat="1" ht="60" customHeight="1" spans="1:238">
      <c r="A504" s="45">
        <v>427</v>
      </c>
      <c r="B504" s="45">
        <v>2018</v>
      </c>
      <c r="C504" s="97" t="s">
        <v>2306</v>
      </c>
      <c r="D504" s="224" t="s">
        <v>2285</v>
      </c>
      <c r="E504" s="48">
        <v>140430</v>
      </c>
      <c r="F504" s="46" t="s">
        <v>2307</v>
      </c>
      <c r="G504" s="47" t="s">
        <v>120</v>
      </c>
      <c r="H504" s="47" t="s">
        <v>121</v>
      </c>
      <c r="I504" s="47" t="s">
        <v>52</v>
      </c>
      <c r="J504" s="47" t="s">
        <v>2308</v>
      </c>
      <c r="K504" s="66">
        <v>112.7321</v>
      </c>
      <c r="L504" s="66">
        <v>36.6957</v>
      </c>
      <c r="M504" s="47" t="s">
        <v>2078</v>
      </c>
      <c r="N504" s="47" t="s">
        <v>52</v>
      </c>
      <c r="O504" s="47" t="s">
        <v>327</v>
      </c>
      <c r="P504" s="45">
        <v>0.6</v>
      </c>
      <c r="Q504" s="49" t="s">
        <v>2001</v>
      </c>
      <c r="R504" s="45">
        <v>0.6</v>
      </c>
      <c r="S504" s="49" t="s">
        <v>2001</v>
      </c>
      <c r="T504" s="49" t="s">
        <v>128</v>
      </c>
      <c r="U504" s="45">
        <v>2000</v>
      </c>
      <c r="V504" s="49" t="s">
        <v>318</v>
      </c>
      <c r="W504" s="74">
        <v>2.18</v>
      </c>
      <c r="X504" s="74">
        <v>0</v>
      </c>
      <c r="Y504" s="74">
        <v>0</v>
      </c>
      <c r="Z504" s="74">
        <v>0</v>
      </c>
      <c r="AA504" s="79" t="s">
        <v>215</v>
      </c>
      <c r="AB504" s="74">
        <v>5</v>
      </c>
      <c r="AC504" s="74">
        <f t="shared" si="365"/>
        <v>2.18</v>
      </c>
      <c r="AD504" s="74">
        <f t="shared" si="365"/>
        <v>0</v>
      </c>
      <c r="AE504" s="74">
        <f t="shared" si="365"/>
        <v>0</v>
      </c>
      <c r="AF504" s="74">
        <f t="shared" si="365"/>
        <v>0</v>
      </c>
      <c r="AG504" s="79" t="s">
        <v>1572</v>
      </c>
      <c r="AH504" s="74">
        <v>5</v>
      </c>
      <c r="AI504" s="74">
        <f t="shared" si="361"/>
        <v>2.18</v>
      </c>
      <c r="AJ504" s="74">
        <f t="shared" si="361"/>
        <v>0</v>
      </c>
      <c r="AK504" s="74">
        <f t="shared" si="361"/>
        <v>0</v>
      </c>
      <c r="AL504" s="74">
        <f t="shared" si="361"/>
        <v>0</v>
      </c>
      <c r="AM504" s="79" t="s">
        <v>1573</v>
      </c>
      <c r="AN504" s="74">
        <v>5</v>
      </c>
      <c r="AO504" s="74">
        <f t="shared" si="364"/>
        <v>2.18</v>
      </c>
      <c r="AP504" s="74">
        <f t="shared" si="364"/>
        <v>0</v>
      </c>
      <c r="AQ504" s="74">
        <f t="shared" si="364"/>
        <v>0</v>
      </c>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row>
    <row r="505" s="32" customFormat="1" ht="67" customHeight="1" spans="1:238">
      <c r="A505" s="45">
        <v>428</v>
      </c>
      <c r="B505" s="45">
        <v>2018</v>
      </c>
      <c r="C505" s="97" t="s">
        <v>2309</v>
      </c>
      <c r="D505" s="224" t="s">
        <v>2285</v>
      </c>
      <c r="E505" s="48">
        <v>140430</v>
      </c>
      <c r="F505" s="46" t="s">
        <v>2310</v>
      </c>
      <c r="G505" s="47" t="s">
        <v>120</v>
      </c>
      <c r="H505" s="47" t="s">
        <v>121</v>
      </c>
      <c r="I505" s="47" t="s">
        <v>52</v>
      </c>
      <c r="J505" s="47" t="s">
        <v>2311</v>
      </c>
      <c r="K505" s="66">
        <v>112.7221</v>
      </c>
      <c r="L505" s="66">
        <v>36.7174</v>
      </c>
      <c r="M505" s="47" t="s">
        <v>2078</v>
      </c>
      <c r="N505" s="47" t="s">
        <v>52</v>
      </c>
      <c r="O505" s="47" t="s">
        <v>327</v>
      </c>
      <c r="P505" s="45">
        <v>20</v>
      </c>
      <c r="Q505" s="49" t="s">
        <v>2001</v>
      </c>
      <c r="R505" s="45">
        <v>20</v>
      </c>
      <c r="S505" s="49" t="s">
        <v>2001</v>
      </c>
      <c r="T505" s="49" t="s">
        <v>128</v>
      </c>
      <c r="U505" s="45">
        <v>60000</v>
      </c>
      <c r="V505" s="49" t="s">
        <v>318</v>
      </c>
      <c r="W505" s="74">
        <v>4.36</v>
      </c>
      <c r="X505" s="74">
        <v>0</v>
      </c>
      <c r="Y505" s="74">
        <v>0</v>
      </c>
      <c r="Z505" s="74">
        <v>0</v>
      </c>
      <c r="AA505" s="79" t="s">
        <v>215</v>
      </c>
      <c r="AB505" s="74">
        <v>6</v>
      </c>
      <c r="AC505" s="74">
        <f t="shared" si="365"/>
        <v>4.36</v>
      </c>
      <c r="AD505" s="74">
        <f t="shared" si="365"/>
        <v>0</v>
      </c>
      <c r="AE505" s="74">
        <f t="shared" si="365"/>
        <v>0</v>
      </c>
      <c r="AF505" s="74">
        <f t="shared" si="365"/>
        <v>0</v>
      </c>
      <c r="AG505" s="79" t="s">
        <v>1572</v>
      </c>
      <c r="AH505" s="74">
        <v>6</v>
      </c>
      <c r="AI505" s="74">
        <f t="shared" si="361"/>
        <v>4.36</v>
      </c>
      <c r="AJ505" s="74">
        <f t="shared" si="361"/>
        <v>0</v>
      </c>
      <c r="AK505" s="74">
        <f t="shared" si="361"/>
        <v>0</v>
      </c>
      <c r="AL505" s="74">
        <f t="shared" si="361"/>
        <v>0</v>
      </c>
      <c r="AM505" s="79" t="s">
        <v>1573</v>
      </c>
      <c r="AN505" s="74">
        <v>6</v>
      </c>
      <c r="AO505" s="74">
        <f t="shared" si="364"/>
        <v>4.36</v>
      </c>
      <c r="AP505" s="74">
        <f t="shared" si="364"/>
        <v>0</v>
      </c>
      <c r="AQ505" s="74">
        <f t="shared" si="364"/>
        <v>0</v>
      </c>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row>
    <row r="506" s="32" customFormat="1" ht="77" customHeight="1" spans="1:238">
      <c r="A506" s="45">
        <v>429</v>
      </c>
      <c r="B506" s="45">
        <v>2018</v>
      </c>
      <c r="C506" s="97" t="s">
        <v>2312</v>
      </c>
      <c r="D506" s="224" t="s">
        <v>2285</v>
      </c>
      <c r="E506" s="48">
        <v>140430</v>
      </c>
      <c r="F506" s="46" t="s">
        <v>2310</v>
      </c>
      <c r="G506" s="47" t="s">
        <v>120</v>
      </c>
      <c r="H506" s="47" t="s">
        <v>121</v>
      </c>
      <c r="I506" s="47" t="s">
        <v>52</v>
      </c>
      <c r="J506" s="47" t="s">
        <v>2313</v>
      </c>
      <c r="K506" s="66">
        <v>112.7221</v>
      </c>
      <c r="L506" s="66">
        <v>36.7174</v>
      </c>
      <c r="M506" s="47" t="s">
        <v>2078</v>
      </c>
      <c r="N506" s="47" t="s">
        <v>52</v>
      </c>
      <c r="O506" s="47" t="s">
        <v>327</v>
      </c>
      <c r="P506" s="45">
        <v>1</v>
      </c>
      <c r="Q506" s="49" t="s">
        <v>2001</v>
      </c>
      <c r="R506" s="45">
        <v>4</v>
      </c>
      <c r="S506" s="49" t="s">
        <v>206</v>
      </c>
      <c r="T506" s="49" t="s">
        <v>128</v>
      </c>
      <c r="U506" s="45">
        <v>80000</v>
      </c>
      <c r="V506" s="49" t="s">
        <v>318</v>
      </c>
      <c r="W506" s="74">
        <v>0</v>
      </c>
      <c r="X506" s="74">
        <v>0</v>
      </c>
      <c r="Y506" s="74">
        <v>0</v>
      </c>
      <c r="Z506" s="74">
        <v>0</v>
      </c>
      <c r="AA506" s="79" t="s">
        <v>215</v>
      </c>
      <c r="AB506" s="74">
        <v>7</v>
      </c>
      <c r="AC506" s="74">
        <f t="shared" si="365"/>
        <v>0</v>
      </c>
      <c r="AD506" s="74">
        <f t="shared" si="365"/>
        <v>0</v>
      </c>
      <c r="AE506" s="74">
        <f t="shared" si="365"/>
        <v>0</v>
      </c>
      <c r="AF506" s="74">
        <f t="shared" si="365"/>
        <v>0</v>
      </c>
      <c r="AG506" s="79" t="s">
        <v>1572</v>
      </c>
      <c r="AH506" s="74">
        <v>7</v>
      </c>
      <c r="AI506" s="74">
        <f t="shared" si="361"/>
        <v>0</v>
      </c>
      <c r="AJ506" s="74">
        <f t="shared" si="361"/>
        <v>0</v>
      </c>
      <c r="AK506" s="74">
        <f t="shared" si="361"/>
        <v>0</v>
      </c>
      <c r="AL506" s="74">
        <f t="shared" si="361"/>
        <v>0</v>
      </c>
      <c r="AM506" s="79" t="s">
        <v>1573</v>
      </c>
      <c r="AN506" s="74">
        <v>7</v>
      </c>
      <c r="AO506" s="74">
        <f t="shared" si="364"/>
        <v>0</v>
      </c>
      <c r="AP506" s="74">
        <f t="shared" si="364"/>
        <v>0</v>
      </c>
      <c r="AQ506" s="74">
        <f t="shared" si="364"/>
        <v>0</v>
      </c>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row>
    <row r="507" s="32" customFormat="1" ht="66" customHeight="1" spans="1:238">
      <c r="A507" s="45">
        <v>430</v>
      </c>
      <c r="B507" s="45">
        <v>2018</v>
      </c>
      <c r="C507" s="97" t="s">
        <v>2314</v>
      </c>
      <c r="D507" s="224" t="s">
        <v>2285</v>
      </c>
      <c r="E507" s="48">
        <v>140430</v>
      </c>
      <c r="F507" s="46" t="s">
        <v>2315</v>
      </c>
      <c r="G507" s="47" t="s">
        <v>120</v>
      </c>
      <c r="H507" s="47" t="s">
        <v>121</v>
      </c>
      <c r="I507" s="47" t="s">
        <v>52</v>
      </c>
      <c r="J507" s="47" t="s">
        <v>2316</v>
      </c>
      <c r="K507" s="66">
        <v>112.6673</v>
      </c>
      <c r="L507" s="66">
        <v>36.665</v>
      </c>
      <c r="M507" s="47" t="s">
        <v>2078</v>
      </c>
      <c r="N507" s="47" t="s">
        <v>52</v>
      </c>
      <c r="O507" s="47" t="s">
        <v>327</v>
      </c>
      <c r="P507" s="45">
        <v>4</v>
      </c>
      <c r="Q507" s="49" t="s">
        <v>2001</v>
      </c>
      <c r="R507" s="45">
        <v>0.7</v>
      </c>
      <c r="S507" s="49" t="s">
        <v>2001</v>
      </c>
      <c r="T507" s="49" t="s">
        <v>128</v>
      </c>
      <c r="U507" s="45">
        <v>2500</v>
      </c>
      <c r="V507" s="49" t="s">
        <v>318</v>
      </c>
      <c r="W507" s="74">
        <v>2.55</v>
      </c>
      <c r="X507" s="74">
        <v>0</v>
      </c>
      <c r="Y507" s="74">
        <v>0</v>
      </c>
      <c r="Z507" s="74">
        <v>0</v>
      </c>
      <c r="AA507" s="79" t="s">
        <v>215</v>
      </c>
      <c r="AB507" s="74">
        <v>8</v>
      </c>
      <c r="AC507" s="74">
        <f t="shared" si="365"/>
        <v>2.55</v>
      </c>
      <c r="AD507" s="74">
        <f t="shared" si="365"/>
        <v>0</v>
      </c>
      <c r="AE507" s="74">
        <f t="shared" si="365"/>
        <v>0</v>
      </c>
      <c r="AF507" s="74">
        <f t="shared" si="365"/>
        <v>0</v>
      </c>
      <c r="AG507" s="79" t="s">
        <v>1572</v>
      </c>
      <c r="AH507" s="74">
        <v>8</v>
      </c>
      <c r="AI507" s="74">
        <f t="shared" si="361"/>
        <v>2.55</v>
      </c>
      <c r="AJ507" s="74">
        <f t="shared" si="361"/>
        <v>0</v>
      </c>
      <c r="AK507" s="74">
        <f t="shared" si="361"/>
        <v>0</v>
      </c>
      <c r="AL507" s="74">
        <f t="shared" si="361"/>
        <v>0</v>
      </c>
      <c r="AM507" s="79" t="s">
        <v>1573</v>
      </c>
      <c r="AN507" s="74">
        <v>8</v>
      </c>
      <c r="AO507" s="74">
        <f t="shared" si="364"/>
        <v>2.55</v>
      </c>
      <c r="AP507" s="74">
        <f t="shared" si="364"/>
        <v>0</v>
      </c>
      <c r="AQ507" s="74">
        <f t="shared" si="364"/>
        <v>0</v>
      </c>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row>
    <row r="508" s="32" customFormat="1" ht="67" customHeight="1" spans="1:238">
      <c r="A508" s="45">
        <v>431</v>
      </c>
      <c r="B508" s="45">
        <v>2018</v>
      </c>
      <c r="C508" s="97" t="s">
        <v>2317</v>
      </c>
      <c r="D508" s="224" t="s">
        <v>2285</v>
      </c>
      <c r="E508" s="48">
        <v>140430</v>
      </c>
      <c r="F508" s="46" t="s">
        <v>2318</v>
      </c>
      <c r="G508" s="47" t="s">
        <v>120</v>
      </c>
      <c r="H508" s="47" t="s">
        <v>121</v>
      </c>
      <c r="I508" s="47" t="s">
        <v>52</v>
      </c>
      <c r="J508" s="47" t="s">
        <v>2319</v>
      </c>
      <c r="K508" s="66">
        <v>112.6613</v>
      </c>
      <c r="L508" s="66">
        <v>36.7595</v>
      </c>
      <c r="M508" s="47" t="s">
        <v>2078</v>
      </c>
      <c r="N508" s="47" t="s">
        <v>52</v>
      </c>
      <c r="O508" s="47" t="s">
        <v>327</v>
      </c>
      <c r="P508" s="45">
        <v>1</v>
      </c>
      <c r="Q508" s="49" t="s">
        <v>2001</v>
      </c>
      <c r="R508" s="45">
        <v>1</v>
      </c>
      <c r="S508" s="49" t="s">
        <v>2001</v>
      </c>
      <c r="T508" s="49" t="s">
        <v>128</v>
      </c>
      <c r="U508" s="45">
        <v>3000</v>
      </c>
      <c r="V508" s="49" t="s">
        <v>318</v>
      </c>
      <c r="W508" s="74">
        <v>3.64</v>
      </c>
      <c r="X508" s="74">
        <v>0</v>
      </c>
      <c r="Y508" s="74">
        <v>0</v>
      </c>
      <c r="Z508" s="74">
        <v>0</v>
      </c>
      <c r="AA508" s="79" t="s">
        <v>215</v>
      </c>
      <c r="AB508" s="74">
        <v>9</v>
      </c>
      <c r="AC508" s="74">
        <f t="shared" si="365"/>
        <v>3.64</v>
      </c>
      <c r="AD508" s="74">
        <f t="shared" si="365"/>
        <v>0</v>
      </c>
      <c r="AE508" s="74">
        <f t="shared" si="365"/>
        <v>0</v>
      </c>
      <c r="AF508" s="74">
        <f t="shared" si="365"/>
        <v>0</v>
      </c>
      <c r="AG508" s="79" t="s">
        <v>1572</v>
      </c>
      <c r="AH508" s="74">
        <v>9</v>
      </c>
      <c r="AI508" s="74">
        <f t="shared" ref="AI508:AL509" si="366">AC508</f>
        <v>3.64</v>
      </c>
      <c r="AJ508" s="74">
        <f t="shared" si="366"/>
        <v>0</v>
      </c>
      <c r="AK508" s="74">
        <f t="shared" si="366"/>
        <v>0</v>
      </c>
      <c r="AL508" s="74">
        <f t="shared" si="366"/>
        <v>0</v>
      </c>
      <c r="AM508" s="79" t="s">
        <v>1573</v>
      </c>
      <c r="AN508" s="74">
        <v>9</v>
      </c>
      <c r="AO508" s="74">
        <f t="shared" si="364"/>
        <v>3.64</v>
      </c>
      <c r="AP508" s="74">
        <f t="shared" si="364"/>
        <v>0</v>
      </c>
      <c r="AQ508" s="74">
        <f t="shared" si="364"/>
        <v>0</v>
      </c>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row>
    <row r="509" s="32" customFormat="1" ht="72" customHeight="1" spans="1:238">
      <c r="A509" s="45">
        <v>432</v>
      </c>
      <c r="B509" s="45">
        <v>2018</v>
      </c>
      <c r="C509" s="97" t="s">
        <v>2320</v>
      </c>
      <c r="D509" s="224" t="s">
        <v>2285</v>
      </c>
      <c r="E509" s="48">
        <v>140430</v>
      </c>
      <c r="F509" s="46" t="s">
        <v>2292</v>
      </c>
      <c r="G509" s="47" t="s">
        <v>120</v>
      </c>
      <c r="H509" s="47" t="s">
        <v>121</v>
      </c>
      <c r="I509" s="47" t="s">
        <v>52</v>
      </c>
      <c r="J509" s="47" t="s">
        <v>2321</v>
      </c>
      <c r="K509" s="66">
        <v>112.5812</v>
      </c>
      <c r="L509" s="66">
        <v>36.6867</v>
      </c>
      <c r="M509" s="47" t="s">
        <v>2078</v>
      </c>
      <c r="N509" s="47" t="s">
        <v>52</v>
      </c>
      <c r="O509" s="47" t="s">
        <v>327</v>
      </c>
      <c r="P509" s="45">
        <v>1</v>
      </c>
      <c r="Q509" s="49" t="s">
        <v>2001</v>
      </c>
      <c r="R509" s="45">
        <v>8</v>
      </c>
      <c r="S509" s="49" t="s">
        <v>2001</v>
      </c>
      <c r="T509" s="49" t="s">
        <v>128</v>
      </c>
      <c r="U509" s="45">
        <v>2900</v>
      </c>
      <c r="V509" s="49" t="s">
        <v>318</v>
      </c>
      <c r="W509" s="74">
        <v>27</v>
      </c>
      <c r="X509" s="74">
        <v>0</v>
      </c>
      <c r="Y509" s="74">
        <v>0</v>
      </c>
      <c r="Z509" s="74">
        <v>0</v>
      </c>
      <c r="AA509" s="79" t="s">
        <v>215</v>
      </c>
      <c r="AB509" s="74">
        <v>10</v>
      </c>
      <c r="AC509" s="74">
        <f t="shared" si="365"/>
        <v>27</v>
      </c>
      <c r="AD509" s="74">
        <f t="shared" si="365"/>
        <v>0</v>
      </c>
      <c r="AE509" s="74">
        <f t="shared" si="365"/>
        <v>0</v>
      </c>
      <c r="AF509" s="74">
        <f t="shared" si="365"/>
        <v>0</v>
      </c>
      <c r="AG509" s="79" t="s">
        <v>1572</v>
      </c>
      <c r="AH509" s="74">
        <v>10</v>
      </c>
      <c r="AI509" s="74">
        <f t="shared" si="366"/>
        <v>27</v>
      </c>
      <c r="AJ509" s="74">
        <f t="shared" si="366"/>
        <v>0</v>
      </c>
      <c r="AK509" s="74">
        <f t="shared" si="366"/>
        <v>0</v>
      </c>
      <c r="AL509" s="74">
        <f t="shared" si="366"/>
        <v>0</v>
      </c>
      <c r="AM509" s="79" t="s">
        <v>1573</v>
      </c>
      <c r="AN509" s="74">
        <v>10</v>
      </c>
      <c r="AO509" s="74">
        <f t="shared" si="364"/>
        <v>27</v>
      </c>
      <c r="AP509" s="74">
        <f t="shared" si="364"/>
        <v>0</v>
      </c>
      <c r="AQ509" s="74">
        <f t="shared" si="364"/>
        <v>0</v>
      </c>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row>
    <row r="510" s="32" customFormat="1" ht="60" customHeight="1" spans="1:238">
      <c r="A510" s="45">
        <v>433</v>
      </c>
      <c r="B510" s="45">
        <v>2018</v>
      </c>
      <c r="C510" s="97" t="s">
        <v>2322</v>
      </c>
      <c r="D510" s="224" t="s">
        <v>2285</v>
      </c>
      <c r="E510" s="48">
        <v>140430</v>
      </c>
      <c r="F510" s="46" t="s">
        <v>2323</v>
      </c>
      <c r="G510" s="47" t="s">
        <v>630</v>
      </c>
      <c r="H510" s="47" t="s">
        <v>47</v>
      </c>
      <c r="I510" s="47" t="s">
        <v>52</v>
      </c>
      <c r="J510" s="47" t="s">
        <v>2324</v>
      </c>
      <c r="K510" s="66">
        <v>112.7131</v>
      </c>
      <c r="L510" s="66">
        <v>36.7485</v>
      </c>
      <c r="M510" s="47" t="s">
        <v>2325</v>
      </c>
      <c r="N510" s="47" t="s">
        <v>52</v>
      </c>
      <c r="O510" s="59"/>
      <c r="P510" s="45"/>
      <c r="Q510" s="45"/>
      <c r="R510" s="45"/>
      <c r="S510" s="45"/>
      <c r="T510" s="49" t="s">
        <v>128</v>
      </c>
      <c r="U510" s="45">
        <v>5</v>
      </c>
      <c r="V510" s="47" t="s">
        <v>170</v>
      </c>
      <c r="W510" s="74">
        <v>31</v>
      </c>
      <c r="X510" s="74">
        <v>0</v>
      </c>
      <c r="Y510" s="74">
        <v>0</v>
      </c>
      <c r="Z510" s="74">
        <v>0</v>
      </c>
      <c r="AA510" s="79" t="s">
        <v>196</v>
      </c>
      <c r="AB510" s="74"/>
      <c r="AC510" s="74">
        <v>0</v>
      </c>
      <c r="AD510" s="74">
        <v>0</v>
      </c>
      <c r="AE510" s="74">
        <v>0</v>
      </c>
      <c r="AF510" s="74">
        <v>0</v>
      </c>
      <c r="AG510" s="79" t="s">
        <v>1597</v>
      </c>
      <c r="AH510" s="74"/>
      <c r="AI510" s="74">
        <v>0</v>
      </c>
      <c r="AJ510" s="74">
        <v>0</v>
      </c>
      <c r="AK510" s="74">
        <v>0</v>
      </c>
      <c r="AL510" s="74">
        <v>0</v>
      </c>
      <c r="AM510" s="79" t="s">
        <v>1598</v>
      </c>
      <c r="AN510" s="74"/>
      <c r="AO510" s="74">
        <v>0</v>
      </c>
      <c r="AP510" s="74">
        <v>0</v>
      </c>
      <c r="AQ510" s="74">
        <v>0</v>
      </c>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row>
    <row r="511" s="32" customFormat="1" ht="60" customHeight="1" spans="1:238">
      <c r="A511" s="45">
        <v>434</v>
      </c>
      <c r="B511" s="45">
        <v>2018</v>
      </c>
      <c r="C511" s="97" t="s">
        <v>2326</v>
      </c>
      <c r="D511" s="224" t="s">
        <v>2285</v>
      </c>
      <c r="E511" s="48">
        <v>140430</v>
      </c>
      <c r="F511" s="48"/>
      <c r="G511" s="47" t="s">
        <v>630</v>
      </c>
      <c r="H511" s="47" t="s">
        <v>47</v>
      </c>
      <c r="I511" s="47" t="s">
        <v>52</v>
      </c>
      <c r="J511" s="47" t="s">
        <v>2327</v>
      </c>
      <c r="K511" s="66">
        <v>112.7552</v>
      </c>
      <c r="L511" s="66">
        <v>36.6408</v>
      </c>
      <c r="M511" s="47" t="s">
        <v>2325</v>
      </c>
      <c r="N511" s="47" t="s">
        <v>52</v>
      </c>
      <c r="O511" s="59"/>
      <c r="P511" s="45"/>
      <c r="Q511" s="45"/>
      <c r="R511" s="45"/>
      <c r="S511" s="45"/>
      <c r="T511" s="49" t="s">
        <v>128</v>
      </c>
      <c r="U511" s="45">
        <v>4.8</v>
      </c>
      <c r="V511" s="47" t="s">
        <v>170</v>
      </c>
      <c r="W511" s="74">
        <v>27.9</v>
      </c>
      <c r="X511" s="74">
        <v>0</v>
      </c>
      <c r="Y511" s="74">
        <v>0</v>
      </c>
      <c r="Z511" s="74">
        <v>0</v>
      </c>
      <c r="AA511" s="79" t="s">
        <v>196</v>
      </c>
      <c r="AB511" s="74"/>
      <c r="AC511" s="74">
        <f>W47228</f>
        <v>0</v>
      </c>
      <c r="AD511" s="74">
        <f>X47228</f>
        <v>0</v>
      </c>
      <c r="AE511" s="74">
        <f>Y47228</f>
        <v>0</v>
      </c>
      <c r="AF511" s="74">
        <f>Z47228</f>
        <v>0</v>
      </c>
      <c r="AG511" s="79" t="s">
        <v>1597</v>
      </c>
      <c r="AH511" s="74"/>
      <c r="AI511" s="74">
        <f>W47228</f>
        <v>0</v>
      </c>
      <c r="AJ511" s="74">
        <f>X47228</f>
        <v>0</v>
      </c>
      <c r="AK511" s="74">
        <f>Y47228</f>
        <v>0</v>
      </c>
      <c r="AL511" s="74">
        <f>Z47228</f>
        <v>0</v>
      </c>
      <c r="AM511" s="79" t="s">
        <v>1598</v>
      </c>
      <c r="AN511" s="74"/>
      <c r="AO511" s="74">
        <f>AC47228</f>
        <v>0</v>
      </c>
      <c r="AP511" s="74">
        <f>AD47228</f>
        <v>0</v>
      </c>
      <c r="AQ511" s="74">
        <f>AE47228</f>
        <v>0</v>
      </c>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row>
    <row r="512" s="23" customFormat="1" ht="88" customHeight="1" spans="1:43">
      <c r="A512" s="50">
        <v>435</v>
      </c>
      <c r="B512" s="50">
        <v>2018</v>
      </c>
      <c r="C512" s="105" t="s">
        <v>2328</v>
      </c>
      <c r="D512" s="225" t="s">
        <v>2329</v>
      </c>
      <c r="E512" s="52">
        <v>140431</v>
      </c>
      <c r="F512" s="53" t="s">
        <v>2330</v>
      </c>
      <c r="G512" s="54" t="s">
        <v>648</v>
      </c>
      <c r="H512" s="54" t="s">
        <v>649</v>
      </c>
      <c r="I512" s="54" t="s">
        <v>48</v>
      </c>
      <c r="J512" s="54" t="s">
        <v>2331</v>
      </c>
      <c r="K512" s="67">
        <v>112.1914</v>
      </c>
      <c r="L512" s="67">
        <v>36.4013</v>
      </c>
      <c r="M512" s="68" t="s">
        <v>2332</v>
      </c>
      <c r="N512" s="54" t="s">
        <v>52</v>
      </c>
      <c r="O512" s="54" t="s">
        <v>505</v>
      </c>
      <c r="P512" s="50">
        <v>30405</v>
      </c>
      <c r="Q512" s="51" t="s">
        <v>94</v>
      </c>
      <c r="R512" s="50">
        <v>60</v>
      </c>
      <c r="S512" s="51" t="s">
        <v>206</v>
      </c>
      <c r="T512" s="51" t="s">
        <v>1291</v>
      </c>
      <c r="U512" s="50">
        <v>480200</v>
      </c>
      <c r="V512" s="51" t="s">
        <v>2333</v>
      </c>
      <c r="W512" s="75">
        <v>234.538581263235</v>
      </c>
      <c r="X512" s="75">
        <v>2.90878636363636</v>
      </c>
      <c r="Y512" s="75">
        <v>177.237878787879</v>
      </c>
      <c r="Z512" s="75">
        <v>558.820606060606</v>
      </c>
      <c r="AA512" s="85" t="s">
        <v>2334</v>
      </c>
      <c r="AB512" s="75">
        <v>60000</v>
      </c>
      <c r="AC512" s="120">
        <f t="shared" ref="AC512:AF515" si="367">W512/2*1.2</f>
        <v>140.723148757941</v>
      </c>
      <c r="AD512" s="120">
        <f t="shared" si="367"/>
        <v>1.74527181818182</v>
      </c>
      <c r="AE512" s="120">
        <f t="shared" si="367"/>
        <v>106.342727272727</v>
      </c>
      <c r="AF512" s="120">
        <f t="shared" si="367"/>
        <v>335.292363636364</v>
      </c>
      <c r="AG512" s="85" t="s">
        <v>2335</v>
      </c>
      <c r="AH512" s="75">
        <v>60000</v>
      </c>
      <c r="AI512" s="75">
        <f t="shared" ref="AI512:AL527" si="368">AC512</f>
        <v>140.723148757941</v>
      </c>
      <c r="AJ512" s="75">
        <f t="shared" si="368"/>
        <v>1.74527181818182</v>
      </c>
      <c r="AK512" s="75">
        <f t="shared" si="368"/>
        <v>106.342727272727</v>
      </c>
      <c r="AL512" s="75">
        <f t="shared" si="368"/>
        <v>335.292363636364</v>
      </c>
      <c r="AM512" s="85" t="s">
        <v>2336</v>
      </c>
      <c r="AN512" s="75">
        <v>60000</v>
      </c>
      <c r="AO512" s="75">
        <v>297.044320000002</v>
      </c>
      <c r="AP512" s="75">
        <v>30.8232</v>
      </c>
      <c r="AQ512" s="75">
        <v>970.36</v>
      </c>
    </row>
    <row r="513" s="23" customFormat="1" ht="88" customHeight="1" spans="1:43">
      <c r="A513" s="50">
        <v>436</v>
      </c>
      <c r="B513" s="50">
        <v>2018</v>
      </c>
      <c r="C513" s="105" t="s">
        <v>2337</v>
      </c>
      <c r="D513" s="225" t="s">
        <v>2329</v>
      </c>
      <c r="E513" s="52">
        <v>140431</v>
      </c>
      <c r="F513" s="53" t="s">
        <v>2338</v>
      </c>
      <c r="G513" s="54" t="s">
        <v>648</v>
      </c>
      <c r="H513" s="54" t="s">
        <v>649</v>
      </c>
      <c r="I513" s="54" t="s">
        <v>48</v>
      </c>
      <c r="J513" s="54" t="s">
        <v>2339</v>
      </c>
      <c r="K513" s="67">
        <v>112.1452</v>
      </c>
      <c r="L513" s="67">
        <v>36.332</v>
      </c>
      <c r="M513" s="68" t="s">
        <v>2332</v>
      </c>
      <c r="N513" s="54" t="s">
        <v>52</v>
      </c>
      <c r="O513" s="54" t="s">
        <v>2340</v>
      </c>
      <c r="P513" s="68" t="s">
        <v>2341</v>
      </c>
      <c r="Q513" s="54" t="s">
        <v>206</v>
      </c>
      <c r="R513" s="68">
        <v>60</v>
      </c>
      <c r="S513" s="54" t="s">
        <v>206</v>
      </c>
      <c r="T513" s="51" t="s">
        <v>298</v>
      </c>
      <c r="U513" s="68" t="s">
        <v>2342</v>
      </c>
      <c r="V513" s="54" t="s">
        <v>206</v>
      </c>
      <c r="W513" s="75">
        <v>644.736459672942</v>
      </c>
      <c r="X513" s="75">
        <v>893.467909090909</v>
      </c>
      <c r="Y513" s="75">
        <v>1578.78021212121</v>
      </c>
      <c r="Z513" s="75">
        <v>8582.41575757576</v>
      </c>
      <c r="AA513" s="85" t="s">
        <v>2334</v>
      </c>
      <c r="AB513" s="75">
        <v>60000</v>
      </c>
      <c r="AC513" s="120">
        <f t="shared" si="367"/>
        <v>386.841875803765</v>
      </c>
      <c r="AD513" s="120">
        <f t="shared" si="367"/>
        <v>536.080745454545</v>
      </c>
      <c r="AE513" s="120">
        <f t="shared" si="367"/>
        <v>947.268127272726</v>
      </c>
      <c r="AF513" s="120">
        <f t="shared" si="367"/>
        <v>5149.44945454546</v>
      </c>
      <c r="AG513" s="85" t="s">
        <v>2335</v>
      </c>
      <c r="AH513" s="75">
        <v>60000</v>
      </c>
      <c r="AI513" s="75">
        <f t="shared" si="368"/>
        <v>386.841875803765</v>
      </c>
      <c r="AJ513" s="75">
        <f t="shared" si="368"/>
        <v>536.080745454545</v>
      </c>
      <c r="AK513" s="75">
        <f t="shared" si="368"/>
        <v>947.268127272726</v>
      </c>
      <c r="AL513" s="75">
        <f t="shared" si="368"/>
        <v>5149.44945454546</v>
      </c>
      <c r="AM513" s="85" t="s">
        <v>2336</v>
      </c>
      <c r="AN513" s="75">
        <v>60000</v>
      </c>
      <c r="AO513" s="75">
        <v>297.044320000002</v>
      </c>
      <c r="AP513" s="75">
        <v>30.8232</v>
      </c>
      <c r="AQ513" s="75">
        <v>970.36</v>
      </c>
    </row>
    <row r="514" s="23" customFormat="1" ht="105" customHeight="1" spans="1:43">
      <c r="A514" s="50">
        <v>437</v>
      </c>
      <c r="B514" s="50">
        <v>2018</v>
      </c>
      <c r="C514" s="105" t="s">
        <v>2343</v>
      </c>
      <c r="D514" s="54" t="s">
        <v>2329</v>
      </c>
      <c r="E514" s="52">
        <v>140431</v>
      </c>
      <c r="F514" s="53" t="s">
        <v>2344</v>
      </c>
      <c r="G514" s="54" t="s">
        <v>648</v>
      </c>
      <c r="H514" s="54" t="s">
        <v>649</v>
      </c>
      <c r="I514" s="54" t="s">
        <v>48</v>
      </c>
      <c r="J514" s="54" t="s">
        <v>2345</v>
      </c>
      <c r="K514" s="67">
        <v>112.2022</v>
      </c>
      <c r="L514" s="67">
        <v>36.252</v>
      </c>
      <c r="M514" s="54" t="s">
        <v>2346</v>
      </c>
      <c r="N514" s="54" t="s">
        <v>52</v>
      </c>
      <c r="O514" s="54" t="s">
        <v>505</v>
      </c>
      <c r="P514" s="50">
        <v>50</v>
      </c>
      <c r="Q514" s="54" t="s">
        <v>206</v>
      </c>
      <c r="R514" s="68" t="s">
        <v>2347</v>
      </c>
      <c r="S514" s="54" t="s">
        <v>206</v>
      </c>
      <c r="T514" s="51" t="s">
        <v>651</v>
      </c>
      <c r="U514" s="50">
        <v>190000</v>
      </c>
      <c r="V514" s="51" t="s">
        <v>94</v>
      </c>
      <c r="W514" s="75">
        <v>400.522787878785</v>
      </c>
      <c r="X514" s="75">
        <v>5.61381818181815</v>
      </c>
      <c r="Y514" s="75">
        <v>171.030303030303</v>
      </c>
      <c r="Z514" s="75">
        <v>539.248484848485</v>
      </c>
      <c r="AA514" s="85" t="s">
        <v>2334</v>
      </c>
      <c r="AB514" s="75">
        <v>60000</v>
      </c>
      <c r="AC514" s="120">
        <f t="shared" si="367"/>
        <v>240.313672727271</v>
      </c>
      <c r="AD514" s="120">
        <f t="shared" si="367"/>
        <v>3.36829090909089</v>
      </c>
      <c r="AE514" s="120">
        <f t="shared" si="367"/>
        <v>102.618181818182</v>
      </c>
      <c r="AF514" s="120">
        <f t="shared" si="367"/>
        <v>323.549090909091</v>
      </c>
      <c r="AG514" s="85" t="s">
        <v>2335</v>
      </c>
      <c r="AH514" s="75">
        <v>60000</v>
      </c>
      <c r="AI514" s="75">
        <f t="shared" si="368"/>
        <v>240.313672727271</v>
      </c>
      <c r="AJ514" s="75">
        <f t="shared" si="368"/>
        <v>3.36829090909089</v>
      </c>
      <c r="AK514" s="75">
        <f t="shared" si="368"/>
        <v>102.618181818182</v>
      </c>
      <c r="AL514" s="75">
        <f t="shared" si="368"/>
        <v>323.549090909091</v>
      </c>
      <c r="AM514" s="85" t="s">
        <v>2336</v>
      </c>
      <c r="AN514" s="75">
        <v>60000</v>
      </c>
      <c r="AO514" s="75">
        <v>297.044320000002</v>
      </c>
      <c r="AP514" s="75">
        <v>30.8232</v>
      </c>
      <c r="AQ514" s="75">
        <v>970.36</v>
      </c>
    </row>
    <row r="515" s="23" customFormat="1" ht="88" customHeight="1" spans="1:43">
      <c r="A515" s="50">
        <v>438</v>
      </c>
      <c r="B515" s="50">
        <v>2018</v>
      </c>
      <c r="C515" s="105" t="s">
        <v>2348</v>
      </c>
      <c r="D515" s="225" t="s">
        <v>2329</v>
      </c>
      <c r="E515" s="52">
        <v>140431</v>
      </c>
      <c r="F515" s="53" t="s">
        <v>2349</v>
      </c>
      <c r="G515" s="54" t="s">
        <v>648</v>
      </c>
      <c r="H515" s="54" t="s">
        <v>649</v>
      </c>
      <c r="I515" s="54" t="s">
        <v>48</v>
      </c>
      <c r="J515" s="54" t="s">
        <v>2350</v>
      </c>
      <c r="K515" s="67">
        <v>111.5825</v>
      </c>
      <c r="L515" s="67">
        <v>36.2032</v>
      </c>
      <c r="M515" s="68" t="s">
        <v>2351</v>
      </c>
      <c r="N515" s="54" t="s">
        <v>52</v>
      </c>
      <c r="O515" s="54" t="s">
        <v>2352</v>
      </c>
      <c r="P515" s="51" t="s">
        <v>2353</v>
      </c>
      <c r="Q515" s="54" t="s">
        <v>206</v>
      </c>
      <c r="R515" s="68" t="s">
        <v>2354</v>
      </c>
      <c r="S515" s="54" t="s">
        <v>206</v>
      </c>
      <c r="T515" s="51" t="s">
        <v>651</v>
      </c>
      <c r="U515" s="50">
        <v>597088.22</v>
      </c>
      <c r="V515" s="51" t="s">
        <v>94</v>
      </c>
      <c r="W515" s="75">
        <v>157.924641454288</v>
      </c>
      <c r="X515" s="75">
        <v>68.5878545454545</v>
      </c>
      <c r="Y515" s="75">
        <v>2159.24727272727</v>
      </c>
      <c r="Z515" s="75">
        <v>3759.63054545454</v>
      </c>
      <c r="AA515" s="85" t="s">
        <v>830</v>
      </c>
      <c r="AB515" s="75">
        <v>60000</v>
      </c>
      <c r="AC515" s="120">
        <f t="shared" si="367"/>
        <v>94.7547848725728</v>
      </c>
      <c r="AD515" s="120">
        <f t="shared" si="367"/>
        <v>41.1527127272727</v>
      </c>
      <c r="AE515" s="120">
        <f t="shared" si="367"/>
        <v>1295.54836363636</v>
      </c>
      <c r="AF515" s="120">
        <f t="shared" si="367"/>
        <v>2255.77832727272</v>
      </c>
      <c r="AG515" s="85" t="s">
        <v>831</v>
      </c>
      <c r="AH515" s="75">
        <v>60000</v>
      </c>
      <c r="AI515" s="75">
        <f t="shared" si="368"/>
        <v>94.7547848725728</v>
      </c>
      <c r="AJ515" s="75">
        <f t="shared" si="368"/>
        <v>41.1527127272727</v>
      </c>
      <c r="AK515" s="75">
        <f t="shared" si="368"/>
        <v>1295.54836363636</v>
      </c>
      <c r="AL515" s="75">
        <f t="shared" si="368"/>
        <v>2255.77832727272</v>
      </c>
      <c r="AM515" s="85" t="s">
        <v>832</v>
      </c>
      <c r="AN515" s="75">
        <v>60000</v>
      </c>
      <c r="AO515" s="75">
        <v>297.044320000002</v>
      </c>
      <c r="AP515" s="75">
        <v>30.8232</v>
      </c>
      <c r="AQ515" s="75">
        <v>970.36</v>
      </c>
    </row>
    <row r="516" s="21" customFormat="1" ht="93" customHeight="1" spans="1:43">
      <c r="A516" s="45">
        <v>439</v>
      </c>
      <c r="B516" s="45">
        <v>2018</v>
      </c>
      <c r="C516" s="97" t="s">
        <v>2355</v>
      </c>
      <c r="D516" s="224" t="s">
        <v>2329</v>
      </c>
      <c r="E516" s="48">
        <v>140431</v>
      </c>
      <c r="F516" s="46" t="s">
        <v>2356</v>
      </c>
      <c r="G516" s="47" t="s">
        <v>233</v>
      </c>
      <c r="H516" s="47" t="s">
        <v>233</v>
      </c>
      <c r="I516" s="47" t="s">
        <v>48</v>
      </c>
      <c r="J516" s="47" t="s">
        <v>2357</v>
      </c>
      <c r="K516" s="66">
        <v>112.2885</v>
      </c>
      <c r="L516" s="66">
        <v>37.45178</v>
      </c>
      <c r="M516" s="47" t="s">
        <v>2358</v>
      </c>
      <c r="N516" s="47" t="s">
        <v>52</v>
      </c>
      <c r="O516" s="47" t="s">
        <v>876</v>
      </c>
      <c r="P516" s="45">
        <v>5</v>
      </c>
      <c r="Q516" s="49" t="s">
        <v>206</v>
      </c>
      <c r="R516" s="59" t="s">
        <v>2359</v>
      </c>
      <c r="S516" s="49" t="s">
        <v>206</v>
      </c>
      <c r="T516" s="49" t="s">
        <v>406</v>
      </c>
      <c r="U516" s="45">
        <v>1.8</v>
      </c>
      <c r="V516" s="49" t="s">
        <v>206</v>
      </c>
      <c r="W516" s="74">
        <v>48</v>
      </c>
      <c r="X516" s="74">
        <v>62</v>
      </c>
      <c r="Y516" s="74">
        <v>237</v>
      </c>
      <c r="Z516" s="74">
        <v>907.79</v>
      </c>
      <c r="AA516" s="79" t="s">
        <v>2360</v>
      </c>
      <c r="AB516" s="74"/>
      <c r="AC516" s="74">
        <f t="shared" ref="AC516:AF521" si="369">W516*1.2</f>
        <v>57.6</v>
      </c>
      <c r="AD516" s="74">
        <f t="shared" si="369"/>
        <v>74.4</v>
      </c>
      <c r="AE516" s="74">
        <f t="shared" si="369"/>
        <v>284.4</v>
      </c>
      <c r="AF516" s="74">
        <f t="shared" si="369"/>
        <v>1089.348</v>
      </c>
      <c r="AG516" s="79" t="s">
        <v>2361</v>
      </c>
      <c r="AH516" s="74"/>
      <c r="AI516" s="74">
        <f t="shared" si="368"/>
        <v>57.6</v>
      </c>
      <c r="AJ516" s="74">
        <f t="shared" si="368"/>
        <v>74.4</v>
      </c>
      <c r="AK516" s="74">
        <f t="shared" si="368"/>
        <v>284.4</v>
      </c>
      <c r="AL516" s="74">
        <f t="shared" si="368"/>
        <v>1089.348</v>
      </c>
      <c r="AM516" s="79" t="s">
        <v>2362</v>
      </c>
      <c r="AN516" s="74"/>
      <c r="AO516" s="74">
        <f t="shared" ref="AO516:AR531" si="370">AI516</f>
        <v>57.6</v>
      </c>
      <c r="AP516" s="74">
        <f t="shared" si="370"/>
        <v>74.4</v>
      </c>
      <c r="AQ516" s="74">
        <f t="shared" si="370"/>
        <v>284.4</v>
      </c>
    </row>
    <row r="517" s="21" customFormat="1" ht="60" customHeight="1" spans="1:43">
      <c r="A517" s="45">
        <v>440</v>
      </c>
      <c r="B517" s="45">
        <v>2018</v>
      </c>
      <c r="C517" s="97" t="s">
        <v>2363</v>
      </c>
      <c r="D517" s="224" t="s">
        <v>2329</v>
      </c>
      <c r="E517" s="48">
        <v>140431</v>
      </c>
      <c r="F517" s="46" t="s">
        <v>2338</v>
      </c>
      <c r="G517" s="47" t="s">
        <v>1342</v>
      </c>
      <c r="H517" s="47" t="s">
        <v>1343</v>
      </c>
      <c r="I517" s="47" t="s">
        <v>48</v>
      </c>
      <c r="J517" s="47" t="s">
        <v>2364</v>
      </c>
      <c r="K517" s="66">
        <v>112.1412</v>
      </c>
      <c r="L517" s="66">
        <v>36.3329</v>
      </c>
      <c r="M517" s="49" t="s">
        <v>2365</v>
      </c>
      <c r="N517" s="47" t="s">
        <v>52</v>
      </c>
      <c r="O517" s="47" t="s">
        <v>2366</v>
      </c>
      <c r="P517" s="45">
        <v>80</v>
      </c>
      <c r="Q517" s="49" t="s">
        <v>1426</v>
      </c>
      <c r="R517" s="59" t="s">
        <v>2367</v>
      </c>
      <c r="S517" s="49" t="s">
        <v>1426</v>
      </c>
      <c r="T517" s="49" t="s">
        <v>680</v>
      </c>
      <c r="U517" s="59" t="s">
        <v>2289</v>
      </c>
      <c r="V517" s="47" t="s">
        <v>681</v>
      </c>
      <c r="W517" s="74">
        <v>42</v>
      </c>
      <c r="X517" s="74">
        <v>0</v>
      </c>
      <c r="Y517" s="74">
        <v>0</v>
      </c>
      <c r="Z517" s="74">
        <v>0</v>
      </c>
      <c r="AA517" s="79" t="s">
        <v>131</v>
      </c>
      <c r="AB517" s="74"/>
      <c r="AC517" s="74">
        <f t="shared" si="369"/>
        <v>50.4</v>
      </c>
      <c r="AD517" s="74">
        <f t="shared" si="369"/>
        <v>0</v>
      </c>
      <c r="AE517" s="74">
        <f t="shared" si="369"/>
        <v>0</v>
      </c>
      <c r="AF517" s="74">
        <f t="shared" si="369"/>
        <v>0</v>
      </c>
      <c r="AG517" s="79" t="s">
        <v>132</v>
      </c>
      <c r="AH517" s="74"/>
      <c r="AI517" s="74">
        <f t="shared" si="368"/>
        <v>50.4</v>
      </c>
      <c r="AJ517" s="74">
        <f t="shared" si="368"/>
        <v>0</v>
      </c>
      <c r="AK517" s="74">
        <f t="shared" si="368"/>
        <v>0</v>
      </c>
      <c r="AL517" s="74">
        <f t="shared" si="368"/>
        <v>0</v>
      </c>
      <c r="AM517" s="79" t="s">
        <v>812</v>
      </c>
      <c r="AN517" s="74"/>
      <c r="AO517" s="74">
        <f t="shared" si="370"/>
        <v>50.4</v>
      </c>
      <c r="AP517" s="74">
        <f t="shared" si="370"/>
        <v>0</v>
      </c>
      <c r="AQ517" s="74">
        <f t="shared" si="370"/>
        <v>0</v>
      </c>
    </row>
    <row r="518" s="21" customFormat="1" ht="60" customHeight="1" spans="1:43">
      <c r="A518" s="45">
        <v>441</v>
      </c>
      <c r="B518" s="45">
        <v>2018</v>
      </c>
      <c r="C518" s="97" t="s">
        <v>2368</v>
      </c>
      <c r="D518" s="224" t="s">
        <v>2329</v>
      </c>
      <c r="E518" s="48">
        <v>140431</v>
      </c>
      <c r="F518" s="46" t="s">
        <v>2369</v>
      </c>
      <c r="G518" s="47" t="s">
        <v>120</v>
      </c>
      <c r="H518" s="47" t="s">
        <v>198</v>
      </c>
      <c r="I518" s="47" t="s">
        <v>48</v>
      </c>
      <c r="J518" s="47" t="s">
        <v>2370</v>
      </c>
      <c r="K518" s="66">
        <v>112.2918</v>
      </c>
      <c r="L518" s="66">
        <v>36.1615</v>
      </c>
      <c r="M518" s="47" t="s">
        <v>1498</v>
      </c>
      <c r="N518" s="47" t="s">
        <v>52</v>
      </c>
      <c r="O518" s="47" t="s">
        <v>1162</v>
      </c>
      <c r="P518" s="45">
        <v>2000</v>
      </c>
      <c r="Q518" s="49" t="s">
        <v>541</v>
      </c>
      <c r="R518" s="59">
        <v>12000</v>
      </c>
      <c r="S518" s="49" t="s">
        <v>541</v>
      </c>
      <c r="T518" s="49" t="s">
        <v>204</v>
      </c>
      <c r="U518" s="45">
        <v>3.6</v>
      </c>
      <c r="V518" s="47" t="s">
        <v>206</v>
      </c>
      <c r="W518" s="74">
        <v>20</v>
      </c>
      <c r="X518" s="74">
        <v>92</v>
      </c>
      <c r="Y518" s="74">
        <v>0</v>
      </c>
      <c r="Z518" s="74">
        <v>0</v>
      </c>
      <c r="AA518" s="79" t="s">
        <v>207</v>
      </c>
      <c r="AB518" s="74"/>
      <c r="AC518" s="74">
        <f t="shared" si="369"/>
        <v>24</v>
      </c>
      <c r="AD518" s="74">
        <f t="shared" si="369"/>
        <v>110.4</v>
      </c>
      <c r="AE518" s="74">
        <f t="shared" si="369"/>
        <v>0</v>
      </c>
      <c r="AF518" s="74">
        <f t="shared" si="369"/>
        <v>0</v>
      </c>
      <c r="AG518" s="79" t="s">
        <v>208</v>
      </c>
      <c r="AH518" s="74"/>
      <c r="AI518" s="74">
        <f t="shared" si="368"/>
        <v>24</v>
      </c>
      <c r="AJ518" s="74">
        <f t="shared" si="368"/>
        <v>110.4</v>
      </c>
      <c r="AK518" s="74">
        <f t="shared" si="368"/>
        <v>0</v>
      </c>
      <c r="AL518" s="74">
        <f t="shared" si="368"/>
        <v>0</v>
      </c>
      <c r="AM518" s="79" t="s">
        <v>209</v>
      </c>
      <c r="AN518" s="74"/>
      <c r="AO518" s="74">
        <f t="shared" si="370"/>
        <v>24</v>
      </c>
      <c r="AP518" s="74">
        <f t="shared" si="370"/>
        <v>110.4</v>
      </c>
      <c r="AQ518" s="74">
        <f t="shared" si="370"/>
        <v>0</v>
      </c>
    </row>
    <row r="519" s="21" customFormat="1" ht="60" customHeight="1" spans="1:43">
      <c r="A519" s="45">
        <v>442</v>
      </c>
      <c r="B519" s="45">
        <v>2018</v>
      </c>
      <c r="C519" s="97" t="s">
        <v>2371</v>
      </c>
      <c r="D519" s="224" t="s">
        <v>2329</v>
      </c>
      <c r="E519" s="48">
        <v>140431</v>
      </c>
      <c r="F519" s="46" t="s">
        <v>2372</v>
      </c>
      <c r="G519" s="47" t="s">
        <v>120</v>
      </c>
      <c r="H519" s="47" t="s">
        <v>198</v>
      </c>
      <c r="I519" s="47" t="s">
        <v>48</v>
      </c>
      <c r="J519" s="47" t="s">
        <v>2373</v>
      </c>
      <c r="K519" s="66">
        <v>112.1914</v>
      </c>
      <c r="L519" s="66">
        <v>36.4013</v>
      </c>
      <c r="M519" s="47" t="s">
        <v>2374</v>
      </c>
      <c r="N519" s="47" t="s">
        <v>52</v>
      </c>
      <c r="O519" s="47" t="s">
        <v>1162</v>
      </c>
      <c r="P519" s="45">
        <v>4000</v>
      </c>
      <c r="Q519" s="49" t="s">
        <v>541</v>
      </c>
      <c r="R519" s="59" t="s">
        <v>125</v>
      </c>
      <c r="S519" s="49" t="s">
        <v>541</v>
      </c>
      <c r="T519" s="49" t="s">
        <v>204</v>
      </c>
      <c r="U519" s="45">
        <v>8</v>
      </c>
      <c r="V519" s="47" t="s">
        <v>206</v>
      </c>
      <c r="W519" s="74">
        <v>48</v>
      </c>
      <c r="X519" s="74">
        <v>143</v>
      </c>
      <c r="Y519" s="74">
        <v>80</v>
      </c>
      <c r="Z519" s="74">
        <v>0</v>
      </c>
      <c r="AA519" s="79" t="s">
        <v>207</v>
      </c>
      <c r="AB519" s="74"/>
      <c r="AC519" s="74">
        <f t="shared" si="369"/>
        <v>57.6</v>
      </c>
      <c r="AD519" s="74">
        <f t="shared" si="369"/>
        <v>171.6</v>
      </c>
      <c r="AE519" s="74">
        <f t="shared" si="369"/>
        <v>96</v>
      </c>
      <c r="AF519" s="74">
        <f t="shared" si="369"/>
        <v>0</v>
      </c>
      <c r="AG519" s="79" t="s">
        <v>208</v>
      </c>
      <c r="AH519" s="74"/>
      <c r="AI519" s="74">
        <f t="shared" si="368"/>
        <v>57.6</v>
      </c>
      <c r="AJ519" s="74">
        <f t="shared" si="368"/>
        <v>171.6</v>
      </c>
      <c r="AK519" s="74">
        <f t="shared" si="368"/>
        <v>96</v>
      </c>
      <c r="AL519" s="74">
        <f t="shared" si="368"/>
        <v>0</v>
      </c>
      <c r="AM519" s="79" t="s">
        <v>209</v>
      </c>
      <c r="AN519" s="74"/>
      <c r="AO519" s="74">
        <f t="shared" si="370"/>
        <v>57.6</v>
      </c>
      <c r="AP519" s="74">
        <f t="shared" si="370"/>
        <v>171.6</v>
      </c>
      <c r="AQ519" s="74">
        <f t="shared" si="370"/>
        <v>96</v>
      </c>
    </row>
    <row r="520" s="21" customFormat="1" ht="60" customHeight="1" spans="1:43">
      <c r="A520" s="45">
        <v>443</v>
      </c>
      <c r="B520" s="45">
        <v>2018</v>
      </c>
      <c r="C520" s="97" t="s">
        <v>2375</v>
      </c>
      <c r="D520" s="224" t="s">
        <v>2329</v>
      </c>
      <c r="E520" s="48">
        <v>140431</v>
      </c>
      <c r="F520" s="46" t="s">
        <v>2376</v>
      </c>
      <c r="G520" s="47" t="s">
        <v>120</v>
      </c>
      <c r="H520" s="47" t="s">
        <v>198</v>
      </c>
      <c r="I520" s="47" t="s">
        <v>48</v>
      </c>
      <c r="J520" s="47" t="s">
        <v>2377</v>
      </c>
      <c r="K520" s="66">
        <v>112.1713</v>
      </c>
      <c r="L520" s="66">
        <v>36.4343</v>
      </c>
      <c r="M520" s="47" t="s">
        <v>2378</v>
      </c>
      <c r="N520" s="47" t="s">
        <v>52</v>
      </c>
      <c r="O520" s="47" t="s">
        <v>1162</v>
      </c>
      <c r="P520" s="45">
        <v>1000</v>
      </c>
      <c r="Q520" s="49" t="s">
        <v>541</v>
      </c>
      <c r="R520" s="59">
        <v>8000</v>
      </c>
      <c r="S520" s="49" t="s">
        <v>541</v>
      </c>
      <c r="T520" s="49" t="s">
        <v>204</v>
      </c>
      <c r="U520" s="45">
        <v>3</v>
      </c>
      <c r="V520" s="47" t="s">
        <v>206</v>
      </c>
      <c r="W520" s="74">
        <v>18</v>
      </c>
      <c r="X520" s="74">
        <v>45</v>
      </c>
      <c r="Y520" s="74">
        <v>47</v>
      </c>
      <c r="Z520" s="74">
        <v>0</v>
      </c>
      <c r="AA520" s="79" t="s">
        <v>207</v>
      </c>
      <c r="AB520" s="74"/>
      <c r="AC520" s="74">
        <f t="shared" si="369"/>
        <v>21.6</v>
      </c>
      <c r="AD520" s="74">
        <f t="shared" si="369"/>
        <v>54</v>
      </c>
      <c r="AE520" s="74">
        <f t="shared" si="369"/>
        <v>56.4</v>
      </c>
      <c r="AF520" s="74">
        <f t="shared" si="369"/>
        <v>0</v>
      </c>
      <c r="AG520" s="79" t="s">
        <v>208</v>
      </c>
      <c r="AH520" s="74"/>
      <c r="AI520" s="74">
        <f t="shared" si="368"/>
        <v>21.6</v>
      </c>
      <c r="AJ520" s="74">
        <f t="shared" si="368"/>
        <v>54</v>
      </c>
      <c r="AK520" s="74">
        <f t="shared" si="368"/>
        <v>56.4</v>
      </c>
      <c r="AL520" s="74">
        <f t="shared" si="368"/>
        <v>0</v>
      </c>
      <c r="AM520" s="79" t="s">
        <v>209</v>
      </c>
      <c r="AN520" s="74"/>
      <c r="AO520" s="74">
        <f t="shared" si="370"/>
        <v>21.6</v>
      </c>
      <c r="AP520" s="74">
        <f t="shared" si="370"/>
        <v>54</v>
      </c>
      <c r="AQ520" s="74">
        <f t="shared" si="370"/>
        <v>56.4</v>
      </c>
    </row>
    <row r="521" s="21" customFormat="1" ht="60" customHeight="1" spans="1:43">
      <c r="A521" s="45">
        <v>444</v>
      </c>
      <c r="B521" s="45">
        <v>2018</v>
      </c>
      <c r="C521" s="97" t="s">
        <v>2379</v>
      </c>
      <c r="D521" s="224" t="s">
        <v>2329</v>
      </c>
      <c r="E521" s="48">
        <v>140431</v>
      </c>
      <c r="F521" s="46" t="s">
        <v>2380</v>
      </c>
      <c r="G521" s="47" t="s">
        <v>120</v>
      </c>
      <c r="H521" s="47" t="s">
        <v>198</v>
      </c>
      <c r="I521" s="47" t="s">
        <v>48</v>
      </c>
      <c r="J521" s="47" t="s">
        <v>2381</v>
      </c>
      <c r="K521" s="66">
        <v>112.1014</v>
      </c>
      <c r="L521" s="66">
        <v>36.5336</v>
      </c>
      <c r="M521" s="47" t="s">
        <v>2378</v>
      </c>
      <c r="N521" s="47" t="s">
        <v>52</v>
      </c>
      <c r="O521" s="47" t="s">
        <v>1162</v>
      </c>
      <c r="P521" s="45">
        <v>1500</v>
      </c>
      <c r="Q521" s="49" t="s">
        <v>541</v>
      </c>
      <c r="R521" s="59">
        <v>8000</v>
      </c>
      <c r="S521" s="49" t="s">
        <v>541</v>
      </c>
      <c r="T521" s="49" t="s">
        <v>204</v>
      </c>
      <c r="U521" s="45">
        <v>3</v>
      </c>
      <c r="V521" s="47" t="s">
        <v>206</v>
      </c>
      <c r="W521" s="74">
        <v>18</v>
      </c>
      <c r="X521" s="74">
        <v>45</v>
      </c>
      <c r="Y521" s="74">
        <v>47</v>
      </c>
      <c r="Z521" s="74">
        <v>0</v>
      </c>
      <c r="AA521" s="79" t="s">
        <v>207</v>
      </c>
      <c r="AB521" s="74"/>
      <c r="AC521" s="74">
        <f t="shared" si="369"/>
        <v>21.6</v>
      </c>
      <c r="AD521" s="74">
        <f t="shared" si="369"/>
        <v>54</v>
      </c>
      <c r="AE521" s="74">
        <f t="shared" si="369"/>
        <v>56.4</v>
      </c>
      <c r="AF521" s="74">
        <f t="shared" si="369"/>
        <v>0</v>
      </c>
      <c r="AG521" s="79" t="s">
        <v>208</v>
      </c>
      <c r="AH521" s="74"/>
      <c r="AI521" s="74">
        <f t="shared" si="368"/>
        <v>21.6</v>
      </c>
      <c r="AJ521" s="74">
        <f t="shared" si="368"/>
        <v>54</v>
      </c>
      <c r="AK521" s="74">
        <f t="shared" si="368"/>
        <v>56.4</v>
      </c>
      <c r="AL521" s="74">
        <f t="shared" si="368"/>
        <v>0</v>
      </c>
      <c r="AM521" s="79" t="s">
        <v>209</v>
      </c>
      <c r="AN521" s="74"/>
      <c r="AO521" s="74">
        <f t="shared" si="370"/>
        <v>21.6</v>
      </c>
      <c r="AP521" s="74">
        <f t="shared" si="370"/>
        <v>54</v>
      </c>
      <c r="AQ521" s="74">
        <f t="shared" si="370"/>
        <v>56.4</v>
      </c>
    </row>
    <row r="522" s="21" customFormat="1" ht="60" customHeight="1" spans="1:43">
      <c r="A522" s="45">
        <v>445</v>
      </c>
      <c r="B522" s="45">
        <v>2018</v>
      </c>
      <c r="C522" s="97" t="s">
        <v>2382</v>
      </c>
      <c r="D522" s="224" t="s">
        <v>2329</v>
      </c>
      <c r="E522" s="48">
        <v>140431</v>
      </c>
      <c r="F522" s="46" t="s">
        <v>2383</v>
      </c>
      <c r="G522" s="47" t="s">
        <v>524</v>
      </c>
      <c r="H522" s="47" t="s">
        <v>524</v>
      </c>
      <c r="I522" s="47" t="s">
        <v>48</v>
      </c>
      <c r="J522" s="47" t="s">
        <v>2384</v>
      </c>
      <c r="K522" s="66">
        <v>112.1159</v>
      </c>
      <c r="L522" s="66">
        <v>36.4744</v>
      </c>
      <c r="M522" s="47" t="s">
        <v>2385</v>
      </c>
      <c r="N522" s="47" t="s">
        <v>52</v>
      </c>
      <c r="O522" s="47" t="s">
        <v>1534</v>
      </c>
      <c r="P522" s="45">
        <v>15</v>
      </c>
      <c r="Q522" s="49" t="s">
        <v>206</v>
      </c>
      <c r="R522" s="59">
        <v>30</v>
      </c>
      <c r="S522" s="49" t="s">
        <v>206</v>
      </c>
      <c r="T522" s="49" t="s">
        <v>680</v>
      </c>
      <c r="U522" s="45">
        <v>150</v>
      </c>
      <c r="V522" s="47" t="s">
        <v>681</v>
      </c>
      <c r="W522" s="74">
        <v>13</v>
      </c>
      <c r="X522" s="74">
        <v>0</v>
      </c>
      <c r="Y522" s="74">
        <v>0</v>
      </c>
      <c r="Z522" s="74">
        <v>0</v>
      </c>
      <c r="AA522" s="49" t="s">
        <v>131</v>
      </c>
      <c r="AB522" s="74"/>
      <c r="AC522" s="74">
        <f t="shared" ref="AC522:AF535" si="371">W522</f>
        <v>13</v>
      </c>
      <c r="AD522" s="74">
        <f t="shared" si="371"/>
        <v>0</v>
      </c>
      <c r="AE522" s="74">
        <f t="shared" si="371"/>
        <v>0</v>
      </c>
      <c r="AF522" s="74">
        <f t="shared" si="371"/>
        <v>0</v>
      </c>
      <c r="AG522" s="49" t="s">
        <v>409</v>
      </c>
      <c r="AH522" s="74"/>
      <c r="AI522" s="74">
        <f t="shared" si="368"/>
        <v>13</v>
      </c>
      <c r="AJ522" s="74">
        <f t="shared" si="368"/>
        <v>0</v>
      </c>
      <c r="AK522" s="74">
        <f t="shared" si="368"/>
        <v>0</v>
      </c>
      <c r="AL522" s="74">
        <f t="shared" si="368"/>
        <v>0</v>
      </c>
      <c r="AM522" s="79" t="s">
        <v>133</v>
      </c>
      <c r="AN522" s="74"/>
      <c r="AO522" s="74">
        <f t="shared" si="370"/>
        <v>13</v>
      </c>
      <c r="AP522" s="74">
        <f t="shared" si="370"/>
        <v>0</v>
      </c>
      <c r="AQ522" s="74">
        <f t="shared" si="370"/>
        <v>0</v>
      </c>
    </row>
    <row r="523" s="21" customFormat="1" ht="60" customHeight="1" spans="1:43">
      <c r="A523" s="45">
        <v>446</v>
      </c>
      <c r="B523" s="45">
        <v>2018</v>
      </c>
      <c r="C523" s="97" t="s">
        <v>2386</v>
      </c>
      <c r="D523" s="224" t="s">
        <v>2329</v>
      </c>
      <c r="E523" s="48">
        <v>140431</v>
      </c>
      <c r="F523" s="46" t="s">
        <v>2387</v>
      </c>
      <c r="G523" s="47" t="s">
        <v>524</v>
      </c>
      <c r="H523" s="47" t="s">
        <v>524</v>
      </c>
      <c r="I523" s="47" t="s">
        <v>48</v>
      </c>
      <c r="J523" s="47" t="s">
        <v>2388</v>
      </c>
      <c r="K523" s="66">
        <v>112.0853</v>
      </c>
      <c r="L523" s="66">
        <v>36.4543</v>
      </c>
      <c r="M523" s="47" t="s">
        <v>2385</v>
      </c>
      <c r="N523" s="47" t="s">
        <v>52</v>
      </c>
      <c r="O523" s="47" t="s">
        <v>1534</v>
      </c>
      <c r="P523" s="45">
        <v>1</v>
      </c>
      <c r="Q523" s="49" t="s">
        <v>206</v>
      </c>
      <c r="R523" s="59">
        <v>10</v>
      </c>
      <c r="S523" s="49" t="s">
        <v>206</v>
      </c>
      <c r="T523" s="49" t="s">
        <v>680</v>
      </c>
      <c r="U523" s="45">
        <v>10.8</v>
      </c>
      <c r="V523" s="47" t="s">
        <v>681</v>
      </c>
      <c r="W523" s="74">
        <v>9</v>
      </c>
      <c r="X523" s="74">
        <v>0</v>
      </c>
      <c r="Y523" s="74">
        <v>0</v>
      </c>
      <c r="Z523" s="74">
        <v>0</v>
      </c>
      <c r="AA523" s="49" t="s">
        <v>131</v>
      </c>
      <c r="AB523" s="74"/>
      <c r="AC523" s="74">
        <f t="shared" si="371"/>
        <v>9</v>
      </c>
      <c r="AD523" s="74">
        <f t="shared" si="371"/>
        <v>0</v>
      </c>
      <c r="AE523" s="74">
        <f t="shared" si="371"/>
        <v>0</v>
      </c>
      <c r="AF523" s="74">
        <f t="shared" si="371"/>
        <v>0</v>
      </c>
      <c r="AG523" s="49" t="s">
        <v>409</v>
      </c>
      <c r="AH523" s="74"/>
      <c r="AI523" s="74">
        <f t="shared" si="368"/>
        <v>9</v>
      </c>
      <c r="AJ523" s="74">
        <f t="shared" si="368"/>
        <v>0</v>
      </c>
      <c r="AK523" s="74">
        <f t="shared" si="368"/>
        <v>0</v>
      </c>
      <c r="AL523" s="74">
        <f t="shared" si="368"/>
        <v>0</v>
      </c>
      <c r="AM523" s="79" t="s">
        <v>133</v>
      </c>
      <c r="AN523" s="74"/>
      <c r="AO523" s="74">
        <f t="shared" si="370"/>
        <v>9</v>
      </c>
      <c r="AP523" s="74">
        <f t="shared" si="370"/>
        <v>0</v>
      </c>
      <c r="AQ523" s="74">
        <f t="shared" si="370"/>
        <v>0</v>
      </c>
    </row>
    <row r="524" s="21" customFormat="1" ht="60" customHeight="1" spans="1:43">
      <c r="A524" s="45">
        <v>447</v>
      </c>
      <c r="B524" s="45">
        <v>2018</v>
      </c>
      <c r="C524" s="97" t="s">
        <v>2389</v>
      </c>
      <c r="D524" s="224" t="s">
        <v>2329</v>
      </c>
      <c r="E524" s="48">
        <v>140431</v>
      </c>
      <c r="F524" s="46" t="s">
        <v>2390</v>
      </c>
      <c r="G524" s="47" t="s">
        <v>524</v>
      </c>
      <c r="H524" s="47" t="s">
        <v>524</v>
      </c>
      <c r="I524" s="47" t="s">
        <v>48</v>
      </c>
      <c r="J524" s="47" t="s">
        <v>2391</v>
      </c>
      <c r="K524" s="66">
        <v>112.0507</v>
      </c>
      <c r="L524" s="66">
        <v>26.2456</v>
      </c>
      <c r="M524" s="47" t="s">
        <v>2385</v>
      </c>
      <c r="N524" s="47" t="s">
        <v>52</v>
      </c>
      <c r="O524" s="47" t="s">
        <v>1534</v>
      </c>
      <c r="P524" s="45">
        <v>10</v>
      </c>
      <c r="Q524" s="49" t="s">
        <v>206</v>
      </c>
      <c r="R524" s="59">
        <v>10</v>
      </c>
      <c r="S524" s="49" t="s">
        <v>206</v>
      </c>
      <c r="T524" s="49" t="s">
        <v>680</v>
      </c>
      <c r="U524" s="45">
        <v>10.83</v>
      </c>
      <c r="V524" s="47" t="s">
        <v>130</v>
      </c>
      <c r="W524" s="74">
        <v>9</v>
      </c>
      <c r="X524" s="74">
        <v>0</v>
      </c>
      <c r="Y524" s="74">
        <v>0</v>
      </c>
      <c r="Z524" s="74">
        <v>0</v>
      </c>
      <c r="AA524" s="49" t="s">
        <v>131</v>
      </c>
      <c r="AB524" s="74"/>
      <c r="AC524" s="74">
        <f t="shared" si="371"/>
        <v>9</v>
      </c>
      <c r="AD524" s="74">
        <f t="shared" si="371"/>
        <v>0</v>
      </c>
      <c r="AE524" s="74">
        <f t="shared" si="371"/>
        <v>0</v>
      </c>
      <c r="AF524" s="74">
        <f t="shared" si="371"/>
        <v>0</v>
      </c>
      <c r="AG524" s="49" t="s">
        <v>409</v>
      </c>
      <c r="AH524" s="74"/>
      <c r="AI524" s="74">
        <f t="shared" si="368"/>
        <v>9</v>
      </c>
      <c r="AJ524" s="74">
        <f t="shared" si="368"/>
        <v>0</v>
      </c>
      <c r="AK524" s="74">
        <f t="shared" si="368"/>
        <v>0</v>
      </c>
      <c r="AL524" s="74">
        <f t="shared" si="368"/>
        <v>0</v>
      </c>
      <c r="AM524" s="79" t="s">
        <v>133</v>
      </c>
      <c r="AN524" s="74"/>
      <c r="AO524" s="74">
        <f t="shared" si="370"/>
        <v>9</v>
      </c>
      <c r="AP524" s="74">
        <f t="shared" si="370"/>
        <v>0</v>
      </c>
      <c r="AQ524" s="74">
        <f t="shared" si="370"/>
        <v>0</v>
      </c>
    </row>
    <row r="525" s="21" customFormat="1" ht="60" customHeight="1" spans="1:43">
      <c r="A525" s="45">
        <v>448</v>
      </c>
      <c r="B525" s="45">
        <v>2018</v>
      </c>
      <c r="C525" s="97" t="s">
        <v>2392</v>
      </c>
      <c r="D525" s="224" t="s">
        <v>2329</v>
      </c>
      <c r="E525" s="48">
        <v>140431</v>
      </c>
      <c r="F525" s="46" t="s">
        <v>2393</v>
      </c>
      <c r="G525" s="47" t="s">
        <v>524</v>
      </c>
      <c r="H525" s="47" t="s">
        <v>524</v>
      </c>
      <c r="I525" s="47" t="s">
        <v>48</v>
      </c>
      <c r="J525" s="47" t="s">
        <v>2394</v>
      </c>
      <c r="K525" s="66">
        <v>112.0904</v>
      </c>
      <c r="L525" s="66">
        <v>36.453</v>
      </c>
      <c r="M525" s="47" t="s">
        <v>2385</v>
      </c>
      <c r="N525" s="47" t="s">
        <v>52</v>
      </c>
      <c r="O525" s="47" t="s">
        <v>1534</v>
      </c>
      <c r="P525" s="45">
        <v>10000</v>
      </c>
      <c r="Q525" s="49" t="s">
        <v>94</v>
      </c>
      <c r="R525" s="59">
        <v>20</v>
      </c>
      <c r="S525" s="49" t="s">
        <v>94</v>
      </c>
      <c r="T525" s="49" t="s">
        <v>680</v>
      </c>
      <c r="U525" s="45">
        <v>21</v>
      </c>
      <c r="V525" s="47" t="s">
        <v>681</v>
      </c>
      <c r="W525" s="74">
        <v>20</v>
      </c>
      <c r="X525" s="74">
        <v>0</v>
      </c>
      <c r="Y525" s="74">
        <v>0</v>
      </c>
      <c r="Z525" s="74">
        <v>0</v>
      </c>
      <c r="AA525" s="49" t="s">
        <v>131</v>
      </c>
      <c r="AB525" s="74"/>
      <c r="AC525" s="74">
        <f t="shared" si="371"/>
        <v>20</v>
      </c>
      <c r="AD525" s="74">
        <f t="shared" si="371"/>
        <v>0</v>
      </c>
      <c r="AE525" s="74">
        <f t="shared" si="371"/>
        <v>0</v>
      </c>
      <c r="AF525" s="74">
        <f t="shared" si="371"/>
        <v>0</v>
      </c>
      <c r="AG525" s="49" t="s">
        <v>409</v>
      </c>
      <c r="AH525" s="74"/>
      <c r="AI525" s="74">
        <f t="shared" si="368"/>
        <v>20</v>
      </c>
      <c r="AJ525" s="74">
        <f t="shared" si="368"/>
        <v>0</v>
      </c>
      <c r="AK525" s="74">
        <f t="shared" si="368"/>
        <v>0</v>
      </c>
      <c r="AL525" s="74">
        <f t="shared" si="368"/>
        <v>0</v>
      </c>
      <c r="AM525" s="79" t="s">
        <v>133</v>
      </c>
      <c r="AN525" s="74"/>
      <c r="AO525" s="74">
        <f t="shared" si="370"/>
        <v>20</v>
      </c>
      <c r="AP525" s="74">
        <f t="shared" si="370"/>
        <v>0</v>
      </c>
      <c r="AQ525" s="74">
        <f t="shared" si="370"/>
        <v>0</v>
      </c>
    </row>
    <row r="526" s="21" customFormat="1" ht="60" customHeight="1" spans="1:43">
      <c r="A526" s="45">
        <v>449</v>
      </c>
      <c r="B526" s="45">
        <v>2018</v>
      </c>
      <c r="C526" s="97" t="s">
        <v>2395</v>
      </c>
      <c r="D526" s="224" t="s">
        <v>2329</v>
      </c>
      <c r="E526" s="48">
        <v>140431</v>
      </c>
      <c r="F526" s="46" t="s">
        <v>2396</v>
      </c>
      <c r="G526" s="47" t="s">
        <v>524</v>
      </c>
      <c r="H526" s="47" t="s">
        <v>524</v>
      </c>
      <c r="I526" s="47" t="s">
        <v>48</v>
      </c>
      <c r="J526" s="47" t="s">
        <v>2397</v>
      </c>
      <c r="K526" s="66">
        <v>112.659</v>
      </c>
      <c r="L526" s="66">
        <v>16.5255</v>
      </c>
      <c r="M526" s="47" t="s">
        <v>2385</v>
      </c>
      <c r="N526" s="47" t="s">
        <v>52</v>
      </c>
      <c r="O526" s="47" t="s">
        <v>1534</v>
      </c>
      <c r="P526" s="45">
        <v>5</v>
      </c>
      <c r="Q526" s="49" t="s">
        <v>206</v>
      </c>
      <c r="R526" s="59">
        <v>20</v>
      </c>
      <c r="S526" s="49" t="s">
        <v>206</v>
      </c>
      <c r="T526" s="49" t="s">
        <v>680</v>
      </c>
      <c r="U526" s="45">
        <v>25.9</v>
      </c>
      <c r="V526" s="47" t="s">
        <v>681</v>
      </c>
      <c r="W526" s="74">
        <v>10</v>
      </c>
      <c r="X526" s="74">
        <v>0</v>
      </c>
      <c r="Y526" s="74">
        <v>0</v>
      </c>
      <c r="Z526" s="74">
        <v>0</v>
      </c>
      <c r="AA526" s="49" t="s">
        <v>131</v>
      </c>
      <c r="AB526" s="74"/>
      <c r="AC526" s="74">
        <f t="shared" si="371"/>
        <v>10</v>
      </c>
      <c r="AD526" s="74">
        <f t="shared" si="371"/>
        <v>0</v>
      </c>
      <c r="AE526" s="74">
        <f t="shared" si="371"/>
        <v>0</v>
      </c>
      <c r="AF526" s="74">
        <f t="shared" si="371"/>
        <v>0</v>
      </c>
      <c r="AG526" s="49" t="s">
        <v>409</v>
      </c>
      <c r="AH526" s="74"/>
      <c r="AI526" s="74">
        <f t="shared" si="368"/>
        <v>10</v>
      </c>
      <c r="AJ526" s="74">
        <f t="shared" si="368"/>
        <v>0</v>
      </c>
      <c r="AK526" s="74">
        <f t="shared" si="368"/>
        <v>0</v>
      </c>
      <c r="AL526" s="74">
        <f t="shared" si="368"/>
        <v>0</v>
      </c>
      <c r="AM526" s="79" t="s">
        <v>133</v>
      </c>
      <c r="AN526" s="74"/>
      <c r="AO526" s="74">
        <f t="shared" si="370"/>
        <v>10</v>
      </c>
      <c r="AP526" s="74">
        <f t="shared" si="370"/>
        <v>0</v>
      </c>
      <c r="AQ526" s="74">
        <f t="shared" si="370"/>
        <v>0</v>
      </c>
    </row>
    <row r="527" s="21" customFormat="1" ht="75" customHeight="1" spans="1:43">
      <c r="A527" s="45">
        <v>450</v>
      </c>
      <c r="B527" s="45">
        <v>2018</v>
      </c>
      <c r="C527" s="97" t="s">
        <v>2398</v>
      </c>
      <c r="D527" s="224" t="s">
        <v>2329</v>
      </c>
      <c r="E527" s="48">
        <v>140431</v>
      </c>
      <c r="F527" s="46" t="s">
        <v>2399</v>
      </c>
      <c r="G527" s="47" t="s">
        <v>524</v>
      </c>
      <c r="H527" s="47" t="s">
        <v>524</v>
      </c>
      <c r="I527" s="47" t="s">
        <v>48</v>
      </c>
      <c r="J527" s="47" t="s">
        <v>2400</v>
      </c>
      <c r="K527" s="66">
        <v>112.0706</v>
      </c>
      <c r="L527" s="66">
        <v>36.3618</v>
      </c>
      <c r="M527" s="47" t="s">
        <v>2385</v>
      </c>
      <c r="N527" s="47" t="s">
        <v>52</v>
      </c>
      <c r="O527" s="47" t="s">
        <v>1534</v>
      </c>
      <c r="P527" s="45">
        <v>5</v>
      </c>
      <c r="Q527" s="49" t="s">
        <v>206</v>
      </c>
      <c r="R527" s="59">
        <v>10</v>
      </c>
      <c r="S527" s="49" t="s">
        <v>206</v>
      </c>
      <c r="T527" s="49" t="s">
        <v>680</v>
      </c>
      <c r="U527" s="45">
        <v>10.6</v>
      </c>
      <c r="V527" s="47" t="s">
        <v>681</v>
      </c>
      <c r="W527" s="74">
        <v>9</v>
      </c>
      <c r="X527" s="74">
        <v>0</v>
      </c>
      <c r="Y527" s="74">
        <v>0</v>
      </c>
      <c r="Z527" s="74">
        <v>0</v>
      </c>
      <c r="AA527" s="79" t="s">
        <v>567</v>
      </c>
      <c r="AB527" s="74"/>
      <c r="AC527" s="74">
        <f t="shared" si="371"/>
        <v>9</v>
      </c>
      <c r="AD527" s="74">
        <f t="shared" si="371"/>
        <v>0</v>
      </c>
      <c r="AE527" s="74">
        <f t="shared" si="371"/>
        <v>0</v>
      </c>
      <c r="AF527" s="74">
        <f t="shared" si="371"/>
        <v>0</v>
      </c>
      <c r="AG527" s="79" t="s">
        <v>216</v>
      </c>
      <c r="AH527" s="74"/>
      <c r="AI527" s="74">
        <f t="shared" si="368"/>
        <v>9</v>
      </c>
      <c r="AJ527" s="74">
        <f t="shared" si="368"/>
        <v>0</v>
      </c>
      <c r="AK527" s="74">
        <f t="shared" si="368"/>
        <v>0</v>
      </c>
      <c r="AL527" s="74">
        <f t="shared" si="368"/>
        <v>0</v>
      </c>
      <c r="AM527" s="79" t="s">
        <v>217</v>
      </c>
      <c r="AN527" s="74"/>
      <c r="AO527" s="74">
        <f t="shared" si="370"/>
        <v>9</v>
      </c>
      <c r="AP527" s="74">
        <f t="shared" si="370"/>
        <v>0</v>
      </c>
      <c r="AQ527" s="74">
        <f t="shared" si="370"/>
        <v>0</v>
      </c>
    </row>
    <row r="528" s="21" customFormat="1" ht="69" customHeight="1" spans="1:43">
      <c r="A528" s="45">
        <v>451</v>
      </c>
      <c r="B528" s="45">
        <v>2018</v>
      </c>
      <c r="C528" s="97" t="s">
        <v>2401</v>
      </c>
      <c r="D528" s="224" t="s">
        <v>2329</v>
      </c>
      <c r="E528" s="48">
        <v>140431</v>
      </c>
      <c r="F528" s="46" t="s">
        <v>2399</v>
      </c>
      <c r="G528" s="47" t="s">
        <v>524</v>
      </c>
      <c r="H528" s="47" t="s">
        <v>524</v>
      </c>
      <c r="I528" s="47" t="s">
        <v>48</v>
      </c>
      <c r="J528" s="47" t="s">
        <v>2402</v>
      </c>
      <c r="K528" s="66">
        <v>112.0653</v>
      </c>
      <c r="L528" s="66">
        <v>36.3613</v>
      </c>
      <c r="M528" s="47" t="s">
        <v>2385</v>
      </c>
      <c r="N528" s="47" t="s">
        <v>52</v>
      </c>
      <c r="O528" s="47" t="s">
        <v>1534</v>
      </c>
      <c r="P528" s="45">
        <v>10</v>
      </c>
      <c r="Q528" s="49" t="s">
        <v>206</v>
      </c>
      <c r="R528" s="59">
        <v>20</v>
      </c>
      <c r="S528" s="49" t="s">
        <v>206</v>
      </c>
      <c r="T528" s="49" t="s">
        <v>680</v>
      </c>
      <c r="U528" s="45">
        <v>21.2</v>
      </c>
      <c r="V528" s="47" t="s">
        <v>681</v>
      </c>
      <c r="W528" s="74">
        <v>10</v>
      </c>
      <c r="X528" s="74">
        <v>0</v>
      </c>
      <c r="Y528" s="74">
        <v>0</v>
      </c>
      <c r="Z528" s="74">
        <v>0</v>
      </c>
      <c r="AA528" s="79" t="s">
        <v>567</v>
      </c>
      <c r="AB528" s="74"/>
      <c r="AC528" s="74">
        <f t="shared" si="371"/>
        <v>10</v>
      </c>
      <c r="AD528" s="74">
        <f t="shared" si="371"/>
        <v>0</v>
      </c>
      <c r="AE528" s="74">
        <f t="shared" si="371"/>
        <v>0</v>
      </c>
      <c r="AF528" s="74">
        <f t="shared" si="371"/>
        <v>0</v>
      </c>
      <c r="AG528" s="79" t="s">
        <v>216</v>
      </c>
      <c r="AH528" s="74"/>
      <c r="AI528" s="74">
        <f t="shared" ref="AI528:AL539" si="372">AC528</f>
        <v>10</v>
      </c>
      <c r="AJ528" s="74">
        <f t="shared" si="372"/>
        <v>0</v>
      </c>
      <c r="AK528" s="74">
        <f t="shared" si="372"/>
        <v>0</v>
      </c>
      <c r="AL528" s="74">
        <f t="shared" si="372"/>
        <v>0</v>
      </c>
      <c r="AM528" s="79" t="s">
        <v>217</v>
      </c>
      <c r="AN528" s="74"/>
      <c r="AO528" s="74">
        <f t="shared" si="370"/>
        <v>10</v>
      </c>
      <c r="AP528" s="74">
        <f t="shared" si="370"/>
        <v>0</v>
      </c>
      <c r="AQ528" s="74">
        <f t="shared" si="370"/>
        <v>0</v>
      </c>
    </row>
    <row r="529" s="21" customFormat="1" ht="66" customHeight="1" spans="1:43">
      <c r="A529" s="45">
        <v>452</v>
      </c>
      <c r="B529" s="45">
        <v>2018</v>
      </c>
      <c r="C529" s="97" t="s">
        <v>2403</v>
      </c>
      <c r="D529" s="224" t="s">
        <v>2329</v>
      </c>
      <c r="E529" s="48">
        <v>140431</v>
      </c>
      <c r="F529" s="46" t="s">
        <v>2404</v>
      </c>
      <c r="G529" s="47" t="s">
        <v>524</v>
      </c>
      <c r="H529" s="47" t="s">
        <v>524</v>
      </c>
      <c r="I529" s="47" t="s">
        <v>48</v>
      </c>
      <c r="J529" s="47" t="s">
        <v>2405</v>
      </c>
      <c r="K529" s="66">
        <v>112.0708</v>
      </c>
      <c r="L529" s="66">
        <v>36.3636</v>
      </c>
      <c r="M529" s="47" t="s">
        <v>2385</v>
      </c>
      <c r="N529" s="47" t="s">
        <v>52</v>
      </c>
      <c r="O529" s="47" t="s">
        <v>1534</v>
      </c>
      <c r="P529" s="45">
        <v>10</v>
      </c>
      <c r="Q529" s="49" t="s">
        <v>206</v>
      </c>
      <c r="R529" s="59">
        <v>10</v>
      </c>
      <c r="S529" s="49" t="s">
        <v>206</v>
      </c>
      <c r="T529" s="49" t="s">
        <v>680</v>
      </c>
      <c r="U529" s="45">
        <v>10.6</v>
      </c>
      <c r="V529" s="47" t="s">
        <v>681</v>
      </c>
      <c r="W529" s="74">
        <v>18</v>
      </c>
      <c r="X529" s="74">
        <v>0</v>
      </c>
      <c r="Y529" s="74">
        <v>0</v>
      </c>
      <c r="Z529" s="74">
        <v>0</v>
      </c>
      <c r="AA529" s="79" t="s">
        <v>567</v>
      </c>
      <c r="AB529" s="74"/>
      <c r="AC529" s="74">
        <f t="shared" si="371"/>
        <v>18</v>
      </c>
      <c r="AD529" s="74">
        <f t="shared" si="371"/>
        <v>0</v>
      </c>
      <c r="AE529" s="74">
        <f t="shared" si="371"/>
        <v>0</v>
      </c>
      <c r="AF529" s="74">
        <f t="shared" si="371"/>
        <v>0</v>
      </c>
      <c r="AG529" s="79" t="s">
        <v>216</v>
      </c>
      <c r="AH529" s="74"/>
      <c r="AI529" s="74">
        <f t="shared" si="372"/>
        <v>18</v>
      </c>
      <c r="AJ529" s="74">
        <f t="shared" si="372"/>
        <v>0</v>
      </c>
      <c r="AK529" s="74">
        <f t="shared" si="372"/>
        <v>0</v>
      </c>
      <c r="AL529" s="74">
        <f t="shared" si="372"/>
        <v>0</v>
      </c>
      <c r="AM529" s="79" t="s">
        <v>217</v>
      </c>
      <c r="AN529" s="74"/>
      <c r="AO529" s="74">
        <f t="shared" si="370"/>
        <v>18</v>
      </c>
      <c r="AP529" s="74">
        <f t="shared" si="370"/>
        <v>0</v>
      </c>
      <c r="AQ529" s="74">
        <f t="shared" si="370"/>
        <v>0</v>
      </c>
    </row>
    <row r="530" s="21" customFormat="1" ht="72" customHeight="1" spans="1:43">
      <c r="A530" s="45">
        <v>453</v>
      </c>
      <c r="B530" s="45">
        <v>2018</v>
      </c>
      <c r="C530" s="97" t="s">
        <v>2406</v>
      </c>
      <c r="D530" s="224" t="s">
        <v>2329</v>
      </c>
      <c r="E530" s="48">
        <v>140431</v>
      </c>
      <c r="F530" s="46" t="s">
        <v>2407</v>
      </c>
      <c r="G530" s="47" t="s">
        <v>524</v>
      </c>
      <c r="H530" s="47" t="s">
        <v>524</v>
      </c>
      <c r="I530" s="47" t="s">
        <v>48</v>
      </c>
      <c r="J530" s="47" t="s">
        <v>2408</v>
      </c>
      <c r="K530" s="66">
        <v>112.08479</v>
      </c>
      <c r="L530" s="66">
        <v>36.37216</v>
      </c>
      <c r="M530" s="47" t="s">
        <v>2385</v>
      </c>
      <c r="N530" s="47" t="s">
        <v>52</v>
      </c>
      <c r="O530" s="47" t="s">
        <v>1534</v>
      </c>
      <c r="P530" s="45">
        <v>1</v>
      </c>
      <c r="Q530" s="49" t="s">
        <v>206</v>
      </c>
      <c r="R530" s="59">
        <v>10</v>
      </c>
      <c r="S530" s="49" t="s">
        <v>206</v>
      </c>
      <c r="T530" s="49" t="s">
        <v>680</v>
      </c>
      <c r="U530" s="45">
        <v>10.83</v>
      </c>
      <c r="V530" s="47" t="s">
        <v>681</v>
      </c>
      <c r="W530" s="74">
        <v>9</v>
      </c>
      <c r="X530" s="74">
        <v>0</v>
      </c>
      <c r="Y530" s="74">
        <v>0</v>
      </c>
      <c r="Z530" s="74">
        <v>0</v>
      </c>
      <c r="AA530" s="79" t="s">
        <v>567</v>
      </c>
      <c r="AB530" s="74"/>
      <c r="AC530" s="74">
        <f t="shared" si="371"/>
        <v>9</v>
      </c>
      <c r="AD530" s="74">
        <f t="shared" si="371"/>
        <v>0</v>
      </c>
      <c r="AE530" s="74">
        <f t="shared" si="371"/>
        <v>0</v>
      </c>
      <c r="AF530" s="74">
        <f t="shared" si="371"/>
        <v>0</v>
      </c>
      <c r="AG530" s="79" t="s">
        <v>216</v>
      </c>
      <c r="AH530" s="74"/>
      <c r="AI530" s="74">
        <f t="shared" si="372"/>
        <v>9</v>
      </c>
      <c r="AJ530" s="74">
        <f t="shared" si="372"/>
        <v>0</v>
      </c>
      <c r="AK530" s="74">
        <f t="shared" si="372"/>
        <v>0</v>
      </c>
      <c r="AL530" s="74">
        <f t="shared" si="372"/>
        <v>0</v>
      </c>
      <c r="AM530" s="79" t="s">
        <v>217</v>
      </c>
      <c r="AN530" s="74"/>
      <c r="AO530" s="74">
        <f t="shared" si="370"/>
        <v>9</v>
      </c>
      <c r="AP530" s="74">
        <f t="shared" si="370"/>
        <v>0</v>
      </c>
      <c r="AQ530" s="74">
        <f t="shared" si="370"/>
        <v>0</v>
      </c>
    </row>
    <row r="531" s="21" customFormat="1" ht="68" customHeight="1" spans="1:43">
      <c r="A531" s="45">
        <v>454</v>
      </c>
      <c r="B531" s="45">
        <v>2018</v>
      </c>
      <c r="C531" s="97" t="s">
        <v>2409</v>
      </c>
      <c r="D531" s="224" t="s">
        <v>2329</v>
      </c>
      <c r="E531" s="48">
        <v>140431</v>
      </c>
      <c r="F531" s="46" t="s">
        <v>2410</v>
      </c>
      <c r="G531" s="47" t="s">
        <v>524</v>
      </c>
      <c r="H531" s="47" t="s">
        <v>524</v>
      </c>
      <c r="I531" s="47" t="s">
        <v>48</v>
      </c>
      <c r="J531" s="47" t="s">
        <v>2411</v>
      </c>
      <c r="K531" s="66">
        <v>112.0658</v>
      </c>
      <c r="L531" s="66">
        <v>36.562</v>
      </c>
      <c r="M531" s="47" t="s">
        <v>2385</v>
      </c>
      <c r="N531" s="47" t="s">
        <v>52</v>
      </c>
      <c r="O531" s="47" t="s">
        <v>1534</v>
      </c>
      <c r="P531" s="45">
        <v>1</v>
      </c>
      <c r="Q531" s="49" t="s">
        <v>206</v>
      </c>
      <c r="R531" s="59">
        <v>10</v>
      </c>
      <c r="S531" s="49" t="s">
        <v>206</v>
      </c>
      <c r="T531" s="49" t="s">
        <v>680</v>
      </c>
      <c r="U531" s="45">
        <v>10.2</v>
      </c>
      <c r="V531" s="47" t="s">
        <v>681</v>
      </c>
      <c r="W531" s="74">
        <v>8</v>
      </c>
      <c r="X531" s="74">
        <v>0</v>
      </c>
      <c r="Y531" s="74">
        <v>0</v>
      </c>
      <c r="Z531" s="74">
        <v>0</v>
      </c>
      <c r="AA531" s="79" t="s">
        <v>567</v>
      </c>
      <c r="AB531" s="74"/>
      <c r="AC531" s="74">
        <f t="shared" si="371"/>
        <v>8</v>
      </c>
      <c r="AD531" s="74">
        <f t="shared" si="371"/>
        <v>0</v>
      </c>
      <c r="AE531" s="74">
        <f t="shared" si="371"/>
        <v>0</v>
      </c>
      <c r="AF531" s="74">
        <f t="shared" si="371"/>
        <v>0</v>
      </c>
      <c r="AG531" s="79" t="s">
        <v>216</v>
      </c>
      <c r="AH531" s="74"/>
      <c r="AI531" s="74">
        <f t="shared" si="372"/>
        <v>8</v>
      </c>
      <c r="AJ531" s="74">
        <f t="shared" si="372"/>
        <v>0</v>
      </c>
      <c r="AK531" s="74">
        <f t="shared" si="372"/>
        <v>0</v>
      </c>
      <c r="AL531" s="74">
        <f t="shared" si="372"/>
        <v>0</v>
      </c>
      <c r="AM531" s="79" t="s">
        <v>217</v>
      </c>
      <c r="AN531" s="74"/>
      <c r="AO531" s="74">
        <f t="shared" si="370"/>
        <v>8</v>
      </c>
      <c r="AP531" s="74">
        <f t="shared" si="370"/>
        <v>0</v>
      </c>
      <c r="AQ531" s="74">
        <f t="shared" si="370"/>
        <v>0</v>
      </c>
    </row>
    <row r="532" s="21" customFormat="1" ht="60" customHeight="1" spans="1:43">
      <c r="A532" s="45">
        <v>455</v>
      </c>
      <c r="B532" s="45">
        <v>2018</v>
      </c>
      <c r="C532" s="97" t="s">
        <v>2412</v>
      </c>
      <c r="D532" s="224" t="s">
        <v>2329</v>
      </c>
      <c r="E532" s="48">
        <v>140431</v>
      </c>
      <c r="F532" s="46" t="s">
        <v>2413</v>
      </c>
      <c r="G532" s="47" t="s">
        <v>120</v>
      </c>
      <c r="H532" s="47" t="s">
        <v>121</v>
      </c>
      <c r="I532" s="47" t="s">
        <v>48</v>
      </c>
      <c r="J532" s="47" t="s">
        <v>2414</v>
      </c>
      <c r="K532" s="66">
        <v>112.3236</v>
      </c>
      <c r="L532" s="66">
        <v>36.4551</v>
      </c>
      <c r="M532" s="47" t="s">
        <v>2415</v>
      </c>
      <c r="N532" s="47" t="s">
        <v>52</v>
      </c>
      <c r="O532" s="47" t="s">
        <v>373</v>
      </c>
      <c r="P532" s="45">
        <v>14000</v>
      </c>
      <c r="Q532" s="49" t="s">
        <v>126</v>
      </c>
      <c r="R532" s="59" t="s">
        <v>2416</v>
      </c>
      <c r="S532" s="49" t="s">
        <v>126</v>
      </c>
      <c r="T532" s="49" t="s">
        <v>680</v>
      </c>
      <c r="U532" s="45">
        <v>45</v>
      </c>
      <c r="V532" s="47" t="s">
        <v>681</v>
      </c>
      <c r="W532" s="74">
        <v>18</v>
      </c>
      <c r="X532" s="74">
        <v>0</v>
      </c>
      <c r="Y532" s="74">
        <v>0</v>
      </c>
      <c r="Z532" s="74">
        <v>0</v>
      </c>
      <c r="AA532" s="79" t="s">
        <v>131</v>
      </c>
      <c r="AB532" s="74"/>
      <c r="AC532" s="74">
        <f t="shared" si="371"/>
        <v>18</v>
      </c>
      <c r="AD532" s="74">
        <f t="shared" si="371"/>
        <v>0</v>
      </c>
      <c r="AE532" s="74">
        <f t="shared" si="371"/>
        <v>0</v>
      </c>
      <c r="AF532" s="74">
        <f t="shared" si="371"/>
        <v>0</v>
      </c>
      <c r="AG532" s="79" t="s">
        <v>132</v>
      </c>
      <c r="AH532" s="74"/>
      <c r="AI532" s="74">
        <f t="shared" si="372"/>
        <v>18</v>
      </c>
      <c r="AJ532" s="74">
        <f t="shared" si="372"/>
        <v>0</v>
      </c>
      <c r="AK532" s="74">
        <f t="shared" si="372"/>
        <v>0</v>
      </c>
      <c r="AL532" s="74">
        <f t="shared" si="372"/>
        <v>0</v>
      </c>
      <c r="AM532" s="79" t="s">
        <v>133</v>
      </c>
      <c r="AN532" s="74"/>
      <c r="AO532" s="74">
        <f t="shared" ref="AO532:AR539" si="373">AI532</f>
        <v>18</v>
      </c>
      <c r="AP532" s="74">
        <f t="shared" si="373"/>
        <v>0</v>
      </c>
      <c r="AQ532" s="74">
        <f t="shared" si="373"/>
        <v>0</v>
      </c>
    </row>
    <row r="533" s="21" customFormat="1" ht="60" customHeight="1" spans="1:43">
      <c r="A533" s="45">
        <v>456</v>
      </c>
      <c r="B533" s="45">
        <v>2018</v>
      </c>
      <c r="C533" s="97" t="s">
        <v>2417</v>
      </c>
      <c r="D533" s="224" t="s">
        <v>2329</v>
      </c>
      <c r="E533" s="48">
        <v>140431</v>
      </c>
      <c r="F533" s="46" t="s">
        <v>2418</v>
      </c>
      <c r="G533" s="47" t="s">
        <v>120</v>
      </c>
      <c r="H533" s="47" t="s">
        <v>121</v>
      </c>
      <c r="I533" s="47" t="s">
        <v>48</v>
      </c>
      <c r="J533" s="47" t="s">
        <v>2419</v>
      </c>
      <c r="K533" s="66">
        <v>111.583</v>
      </c>
      <c r="L533" s="66">
        <v>36.202</v>
      </c>
      <c r="M533" s="47" t="s">
        <v>2415</v>
      </c>
      <c r="N533" s="47" t="s">
        <v>52</v>
      </c>
      <c r="O533" s="47" t="s">
        <v>373</v>
      </c>
      <c r="P533" s="45">
        <v>5000</v>
      </c>
      <c r="Q533" s="49" t="s">
        <v>126</v>
      </c>
      <c r="R533" s="59" t="s">
        <v>2420</v>
      </c>
      <c r="S533" s="49" t="s">
        <v>126</v>
      </c>
      <c r="T533" s="49" t="s">
        <v>680</v>
      </c>
      <c r="U533" s="45">
        <v>15</v>
      </c>
      <c r="V533" s="47" t="s">
        <v>681</v>
      </c>
      <c r="W533" s="74">
        <v>21</v>
      </c>
      <c r="X533" s="74">
        <v>0</v>
      </c>
      <c r="Y533" s="74">
        <v>0</v>
      </c>
      <c r="Z533" s="74">
        <v>0</v>
      </c>
      <c r="AA533" s="79" t="s">
        <v>131</v>
      </c>
      <c r="AB533" s="74"/>
      <c r="AC533" s="74">
        <f t="shared" si="371"/>
        <v>21</v>
      </c>
      <c r="AD533" s="74">
        <f t="shared" si="371"/>
        <v>0</v>
      </c>
      <c r="AE533" s="74">
        <f t="shared" si="371"/>
        <v>0</v>
      </c>
      <c r="AF533" s="74">
        <f t="shared" si="371"/>
        <v>0</v>
      </c>
      <c r="AG533" s="79" t="s">
        <v>132</v>
      </c>
      <c r="AH533" s="74"/>
      <c r="AI533" s="74">
        <f t="shared" si="372"/>
        <v>21</v>
      </c>
      <c r="AJ533" s="74">
        <f t="shared" si="372"/>
        <v>0</v>
      </c>
      <c r="AK533" s="74">
        <f t="shared" si="372"/>
        <v>0</v>
      </c>
      <c r="AL533" s="74">
        <f t="shared" si="372"/>
        <v>0</v>
      </c>
      <c r="AM533" s="79" t="s">
        <v>133</v>
      </c>
      <c r="AN533" s="74"/>
      <c r="AO533" s="74">
        <f t="shared" si="373"/>
        <v>21</v>
      </c>
      <c r="AP533" s="74">
        <f t="shared" si="373"/>
        <v>0</v>
      </c>
      <c r="AQ533" s="74">
        <f t="shared" si="373"/>
        <v>0</v>
      </c>
    </row>
    <row r="534" s="21" customFormat="1" ht="60" customHeight="1" spans="1:43">
      <c r="A534" s="45">
        <v>457</v>
      </c>
      <c r="B534" s="45">
        <v>2018</v>
      </c>
      <c r="C534" s="97" t="s">
        <v>2421</v>
      </c>
      <c r="D534" s="224" t="s">
        <v>2329</v>
      </c>
      <c r="E534" s="48">
        <v>140431</v>
      </c>
      <c r="F534" s="46" t="s">
        <v>2422</v>
      </c>
      <c r="G534" s="47" t="s">
        <v>120</v>
      </c>
      <c r="H534" s="47" t="s">
        <v>121</v>
      </c>
      <c r="I534" s="47" t="s">
        <v>48</v>
      </c>
      <c r="J534" s="47" t="s">
        <v>2391</v>
      </c>
      <c r="K534" s="66">
        <v>112.1452</v>
      </c>
      <c r="L534" s="66">
        <v>36.333</v>
      </c>
      <c r="M534" s="47" t="s">
        <v>2423</v>
      </c>
      <c r="N534" s="47" t="s">
        <v>52</v>
      </c>
      <c r="O534" s="47" t="s">
        <v>373</v>
      </c>
      <c r="P534" s="45">
        <v>5000</v>
      </c>
      <c r="Q534" s="49" t="s">
        <v>94</v>
      </c>
      <c r="R534" s="59" t="s">
        <v>2424</v>
      </c>
      <c r="S534" s="49" t="s">
        <v>94</v>
      </c>
      <c r="T534" s="49" t="s">
        <v>680</v>
      </c>
      <c r="U534" s="45">
        <v>40</v>
      </c>
      <c r="V534" s="47" t="s">
        <v>681</v>
      </c>
      <c r="W534" s="74">
        <v>29</v>
      </c>
      <c r="X534" s="74">
        <v>0</v>
      </c>
      <c r="Y534" s="74">
        <v>0</v>
      </c>
      <c r="Z534" s="74">
        <v>0</v>
      </c>
      <c r="AA534" s="79" t="s">
        <v>131</v>
      </c>
      <c r="AB534" s="74"/>
      <c r="AC534" s="74">
        <f t="shared" si="371"/>
        <v>29</v>
      </c>
      <c r="AD534" s="74">
        <f t="shared" si="371"/>
        <v>0</v>
      </c>
      <c r="AE534" s="74">
        <f t="shared" si="371"/>
        <v>0</v>
      </c>
      <c r="AF534" s="74">
        <f t="shared" si="371"/>
        <v>0</v>
      </c>
      <c r="AG534" s="79" t="s">
        <v>132</v>
      </c>
      <c r="AH534" s="74"/>
      <c r="AI534" s="74">
        <f t="shared" si="372"/>
        <v>29</v>
      </c>
      <c r="AJ534" s="74">
        <f t="shared" si="372"/>
        <v>0</v>
      </c>
      <c r="AK534" s="74">
        <f t="shared" si="372"/>
        <v>0</v>
      </c>
      <c r="AL534" s="74">
        <f t="shared" si="372"/>
        <v>0</v>
      </c>
      <c r="AM534" s="79" t="s">
        <v>133</v>
      </c>
      <c r="AN534" s="74"/>
      <c r="AO534" s="74">
        <f t="shared" si="373"/>
        <v>29</v>
      </c>
      <c r="AP534" s="74">
        <f t="shared" si="373"/>
        <v>0</v>
      </c>
      <c r="AQ534" s="74">
        <f t="shared" si="373"/>
        <v>0</v>
      </c>
    </row>
    <row r="535" s="21" customFormat="1" ht="60" customHeight="1" spans="1:43">
      <c r="A535" s="45">
        <v>458</v>
      </c>
      <c r="B535" s="45">
        <v>2018</v>
      </c>
      <c r="C535" s="46" t="s">
        <v>2425</v>
      </c>
      <c r="D535" s="224" t="s">
        <v>2329</v>
      </c>
      <c r="E535" s="48">
        <v>140431</v>
      </c>
      <c r="F535" s="46" t="s">
        <v>2426</v>
      </c>
      <c r="G535" s="47" t="s">
        <v>120</v>
      </c>
      <c r="H535" s="47" t="s">
        <v>121</v>
      </c>
      <c r="I535" s="59"/>
      <c r="J535" s="47" t="s">
        <v>2427</v>
      </c>
      <c r="K535" s="66">
        <v>112.1544</v>
      </c>
      <c r="L535" s="66">
        <v>36.4438</v>
      </c>
      <c r="M535" s="47" t="s">
        <v>2415</v>
      </c>
      <c r="N535" s="47" t="s">
        <v>52</v>
      </c>
      <c r="O535" s="47" t="s">
        <v>373</v>
      </c>
      <c r="P535" s="45">
        <v>58</v>
      </c>
      <c r="Q535" s="49" t="s">
        <v>206</v>
      </c>
      <c r="R535" s="59">
        <v>144</v>
      </c>
      <c r="S535" s="49" t="s">
        <v>206</v>
      </c>
      <c r="T535" s="49" t="s">
        <v>680</v>
      </c>
      <c r="U535" s="45">
        <v>150</v>
      </c>
      <c r="V535" s="47" t="s">
        <v>681</v>
      </c>
      <c r="W535" s="74">
        <v>42</v>
      </c>
      <c r="X535" s="74">
        <v>0</v>
      </c>
      <c r="Y535" s="74">
        <v>0</v>
      </c>
      <c r="Z535" s="74">
        <v>0</v>
      </c>
      <c r="AA535" s="79" t="s">
        <v>131</v>
      </c>
      <c r="AB535" s="74"/>
      <c r="AC535" s="74">
        <f t="shared" si="371"/>
        <v>42</v>
      </c>
      <c r="AD535" s="74">
        <f t="shared" si="371"/>
        <v>0</v>
      </c>
      <c r="AE535" s="74">
        <f t="shared" si="371"/>
        <v>0</v>
      </c>
      <c r="AF535" s="74">
        <f t="shared" si="371"/>
        <v>0</v>
      </c>
      <c r="AG535" s="79" t="s">
        <v>132</v>
      </c>
      <c r="AH535" s="74"/>
      <c r="AI535" s="74">
        <f t="shared" si="372"/>
        <v>42</v>
      </c>
      <c r="AJ535" s="74">
        <f t="shared" si="372"/>
        <v>0</v>
      </c>
      <c r="AK535" s="74">
        <f t="shared" si="372"/>
        <v>0</v>
      </c>
      <c r="AL535" s="74">
        <f t="shared" si="372"/>
        <v>0</v>
      </c>
      <c r="AM535" s="79" t="s">
        <v>133</v>
      </c>
      <c r="AN535" s="74"/>
      <c r="AO535" s="74">
        <f t="shared" si="373"/>
        <v>42</v>
      </c>
      <c r="AP535" s="74">
        <f t="shared" si="373"/>
        <v>0</v>
      </c>
      <c r="AQ535" s="74">
        <f t="shared" si="373"/>
        <v>0</v>
      </c>
    </row>
    <row r="536" s="21" customFormat="1" ht="60" customHeight="1" spans="1:43">
      <c r="A536" s="45">
        <v>459</v>
      </c>
      <c r="B536" s="45">
        <v>2018</v>
      </c>
      <c r="C536" s="49" t="s">
        <v>2428</v>
      </c>
      <c r="D536" s="224" t="s">
        <v>2329</v>
      </c>
      <c r="E536" s="48">
        <v>140431</v>
      </c>
      <c r="F536" s="46" t="s">
        <v>2338</v>
      </c>
      <c r="G536" s="47" t="s">
        <v>108</v>
      </c>
      <c r="H536" s="47" t="s">
        <v>2195</v>
      </c>
      <c r="I536" s="47" t="s">
        <v>48</v>
      </c>
      <c r="J536" s="47" t="s">
        <v>2429</v>
      </c>
      <c r="K536" s="66">
        <v>111.583</v>
      </c>
      <c r="L536" s="66">
        <v>37.043</v>
      </c>
      <c r="M536" s="47" t="s">
        <v>2430</v>
      </c>
      <c r="N536" s="47" t="s">
        <v>52</v>
      </c>
      <c r="O536" s="47" t="s">
        <v>2198</v>
      </c>
      <c r="P536" s="45">
        <v>4.5</v>
      </c>
      <c r="Q536" s="49" t="s">
        <v>206</v>
      </c>
      <c r="R536" s="59" t="s">
        <v>2431</v>
      </c>
      <c r="S536" s="49" t="s">
        <v>206</v>
      </c>
      <c r="T536" s="49" t="s">
        <v>680</v>
      </c>
      <c r="U536" s="45">
        <v>1.4945</v>
      </c>
      <c r="V536" s="47" t="s">
        <v>681</v>
      </c>
      <c r="W536" s="74">
        <v>630</v>
      </c>
      <c r="X536" s="74">
        <v>0</v>
      </c>
      <c r="Y536" s="74">
        <v>0</v>
      </c>
      <c r="Z536" s="74">
        <v>0</v>
      </c>
      <c r="AA536" s="79" t="s">
        <v>207</v>
      </c>
      <c r="AB536" s="74"/>
      <c r="AC536" s="74">
        <f t="shared" ref="AC536:AF537" si="374">W536*1.2</f>
        <v>756</v>
      </c>
      <c r="AD536" s="74">
        <f t="shared" si="374"/>
        <v>0</v>
      </c>
      <c r="AE536" s="74">
        <f t="shared" si="374"/>
        <v>0</v>
      </c>
      <c r="AF536" s="74">
        <f t="shared" si="374"/>
        <v>0</v>
      </c>
      <c r="AG536" s="79" t="s">
        <v>208</v>
      </c>
      <c r="AH536" s="74"/>
      <c r="AI536" s="74">
        <f t="shared" si="372"/>
        <v>756</v>
      </c>
      <c r="AJ536" s="74">
        <f t="shared" si="372"/>
        <v>0</v>
      </c>
      <c r="AK536" s="74">
        <f t="shared" si="372"/>
        <v>0</v>
      </c>
      <c r="AL536" s="74">
        <f t="shared" si="372"/>
        <v>0</v>
      </c>
      <c r="AM536" s="79" t="s">
        <v>209</v>
      </c>
      <c r="AN536" s="74"/>
      <c r="AO536" s="74">
        <f t="shared" si="373"/>
        <v>756</v>
      </c>
      <c r="AP536" s="74">
        <f t="shared" si="373"/>
        <v>0</v>
      </c>
      <c r="AQ536" s="74">
        <f t="shared" si="373"/>
        <v>0</v>
      </c>
    </row>
    <row r="537" s="21" customFormat="1" ht="60" customHeight="1" spans="1:43">
      <c r="A537" s="45">
        <v>460</v>
      </c>
      <c r="B537" s="45">
        <v>2018</v>
      </c>
      <c r="C537" s="46" t="s">
        <v>2432</v>
      </c>
      <c r="D537" s="224" t="s">
        <v>2329</v>
      </c>
      <c r="E537" s="48">
        <v>140431</v>
      </c>
      <c r="F537" s="46" t="s">
        <v>2433</v>
      </c>
      <c r="G537" s="47" t="s">
        <v>108</v>
      </c>
      <c r="H537" s="47" t="s">
        <v>2195</v>
      </c>
      <c r="I537" s="47" t="s">
        <v>48</v>
      </c>
      <c r="J537" s="47" t="s">
        <v>2434</v>
      </c>
      <c r="K537" s="66">
        <v>112.1935</v>
      </c>
      <c r="L537" s="66">
        <v>37.3143</v>
      </c>
      <c r="M537" s="47" t="s">
        <v>2430</v>
      </c>
      <c r="N537" s="47" t="s">
        <v>52</v>
      </c>
      <c r="O537" s="47" t="s">
        <v>2198</v>
      </c>
      <c r="P537" s="45" t="s">
        <v>2435</v>
      </c>
      <c r="Q537" s="49" t="s">
        <v>206</v>
      </c>
      <c r="R537" s="59" t="s">
        <v>2436</v>
      </c>
      <c r="S537" s="49" t="s">
        <v>206</v>
      </c>
      <c r="T537" s="49" t="s">
        <v>680</v>
      </c>
      <c r="U537" s="45">
        <v>6900</v>
      </c>
      <c r="V537" s="47" t="s">
        <v>681</v>
      </c>
      <c r="W537" s="74">
        <v>143</v>
      </c>
      <c r="X537" s="74">
        <v>46</v>
      </c>
      <c r="Y537" s="74">
        <v>0</v>
      </c>
      <c r="Z537" s="74">
        <v>0</v>
      </c>
      <c r="AA537" s="79" t="s">
        <v>207</v>
      </c>
      <c r="AB537" s="74"/>
      <c r="AC537" s="74">
        <f t="shared" si="374"/>
        <v>171.6</v>
      </c>
      <c r="AD537" s="74">
        <f t="shared" si="374"/>
        <v>55.2</v>
      </c>
      <c r="AE537" s="74">
        <f t="shared" si="374"/>
        <v>0</v>
      </c>
      <c r="AF537" s="74">
        <f t="shared" si="374"/>
        <v>0</v>
      </c>
      <c r="AG537" s="79" t="s">
        <v>208</v>
      </c>
      <c r="AH537" s="74"/>
      <c r="AI537" s="74">
        <f t="shared" si="372"/>
        <v>171.6</v>
      </c>
      <c r="AJ537" s="74">
        <f t="shared" si="372"/>
        <v>55.2</v>
      </c>
      <c r="AK537" s="74">
        <f t="shared" si="372"/>
        <v>0</v>
      </c>
      <c r="AL537" s="74">
        <f t="shared" si="372"/>
        <v>0</v>
      </c>
      <c r="AM537" s="79" t="s">
        <v>209</v>
      </c>
      <c r="AN537" s="74"/>
      <c r="AO537" s="74">
        <f t="shared" si="373"/>
        <v>171.6</v>
      </c>
      <c r="AP537" s="74">
        <f t="shared" si="373"/>
        <v>55.2</v>
      </c>
      <c r="AQ537" s="74">
        <f t="shared" si="373"/>
        <v>0</v>
      </c>
    </row>
    <row r="538" s="21" customFormat="1" ht="73" customHeight="1" spans="1:43">
      <c r="A538" s="45">
        <v>461</v>
      </c>
      <c r="B538" s="45">
        <v>2018</v>
      </c>
      <c r="C538" s="46" t="s">
        <v>2437</v>
      </c>
      <c r="D538" s="224" t="s">
        <v>2329</v>
      </c>
      <c r="E538" s="48">
        <v>140431</v>
      </c>
      <c r="F538" s="46" t="s">
        <v>2399</v>
      </c>
      <c r="G538" s="47" t="s">
        <v>524</v>
      </c>
      <c r="H538" s="47" t="s">
        <v>524</v>
      </c>
      <c r="I538" s="47" t="s">
        <v>48</v>
      </c>
      <c r="J538" s="47" t="s">
        <v>2438</v>
      </c>
      <c r="K538" s="66">
        <v>112.0654</v>
      </c>
      <c r="L538" s="66">
        <v>36.3629</v>
      </c>
      <c r="M538" s="47" t="s">
        <v>2385</v>
      </c>
      <c r="N538" s="47" t="s">
        <v>52</v>
      </c>
      <c r="O538" s="47" t="s">
        <v>1534</v>
      </c>
      <c r="P538" s="45">
        <v>10</v>
      </c>
      <c r="Q538" s="49" t="s">
        <v>206</v>
      </c>
      <c r="R538" s="59">
        <v>10</v>
      </c>
      <c r="S538" s="49" t="s">
        <v>206</v>
      </c>
      <c r="T538" s="49" t="s">
        <v>680</v>
      </c>
      <c r="U538" s="45">
        <v>11</v>
      </c>
      <c r="V538" s="47" t="s">
        <v>2439</v>
      </c>
      <c r="W538" s="74">
        <v>13.3</v>
      </c>
      <c r="X538" s="74">
        <v>0</v>
      </c>
      <c r="Y538" s="74">
        <v>0</v>
      </c>
      <c r="Z538" s="74">
        <v>0</v>
      </c>
      <c r="AA538" s="79" t="s">
        <v>567</v>
      </c>
      <c r="AB538" s="74"/>
      <c r="AC538" s="74">
        <f t="shared" ref="AC538:AF539" si="375">W538</f>
        <v>13.3</v>
      </c>
      <c r="AD538" s="74">
        <f t="shared" si="375"/>
        <v>0</v>
      </c>
      <c r="AE538" s="74">
        <f t="shared" si="375"/>
        <v>0</v>
      </c>
      <c r="AF538" s="74">
        <f t="shared" si="375"/>
        <v>0</v>
      </c>
      <c r="AG538" s="79" t="s">
        <v>216</v>
      </c>
      <c r="AH538" s="74"/>
      <c r="AI538" s="74">
        <f t="shared" si="372"/>
        <v>13.3</v>
      </c>
      <c r="AJ538" s="74">
        <f t="shared" si="372"/>
        <v>0</v>
      </c>
      <c r="AK538" s="74">
        <f t="shared" si="372"/>
        <v>0</v>
      </c>
      <c r="AL538" s="74">
        <f t="shared" si="372"/>
        <v>0</v>
      </c>
      <c r="AM538" s="79" t="s">
        <v>217</v>
      </c>
      <c r="AN538" s="74"/>
      <c r="AO538" s="74">
        <f t="shared" si="373"/>
        <v>13.3</v>
      </c>
      <c r="AP538" s="74">
        <f t="shared" si="373"/>
        <v>0</v>
      </c>
      <c r="AQ538" s="74">
        <f t="shared" si="373"/>
        <v>0</v>
      </c>
    </row>
    <row r="539" s="21" customFormat="1" ht="70" customHeight="1" spans="1:43">
      <c r="A539" s="45">
        <v>462</v>
      </c>
      <c r="B539" s="45">
        <v>2018</v>
      </c>
      <c r="C539" s="46" t="s">
        <v>2440</v>
      </c>
      <c r="D539" s="224" t="s">
        <v>2329</v>
      </c>
      <c r="E539" s="48">
        <v>140431</v>
      </c>
      <c r="F539" s="46" t="s">
        <v>2441</v>
      </c>
      <c r="G539" s="47" t="s">
        <v>524</v>
      </c>
      <c r="H539" s="47" t="s">
        <v>524</v>
      </c>
      <c r="I539" s="47" t="s">
        <v>48</v>
      </c>
      <c r="J539" s="47" t="s">
        <v>2442</v>
      </c>
      <c r="K539" s="66">
        <v>112.1136</v>
      </c>
      <c r="L539" s="66">
        <v>36.3659</v>
      </c>
      <c r="M539" s="47" t="s">
        <v>2385</v>
      </c>
      <c r="N539" s="47" t="s">
        <v>52</v>
      </c>
      <c r="O539" s="47" t="s">
        <v>1534</v>
      </c>
      <c r="P539" s="45">
        <v>5</v>
      </c>
      <c r="Q539" s="49" t="s">
        <v>206</v>
      </c>
      <c r="R539" s="59">
        <v>10</v>
      </c>
      <c r="S539" s="49" t="s">
        <v>206</v>
      </c>
      <c r="T539" s="49" t="s">
        <v>680</v>
      </c>
      <c r="U539" s="45">
        <v>10.7</v>
      </c>
      <c r="V539" s="47" t="s">
        <v>2439</v>
      </c>
      <c r="W539" s="74">
        <v>12</v>
      </c>
      <c r="X539" s="74">
        <v>0</v>
      </c>
      <c r="Y539" s="74">
        <v>0</v>
      </c>
      <c r="Z539" s="74">
        <v>0</v>
      </c>
      <c r="AA539" s="79" t="s">
        <v>567</v>
      </c>
      <c r="AB539" s="74"/>
      <c r="AC539" s="74">
        <f t="shared" si="375"/>
        <v>12</v>
      </c>
      <c r="AD539" s="74">
        <f t="shared" si="375"/>
        <v>0</v>
      </c>
      <c r="AE539" s="74">
        <f t="shared" si="375"/>
        <v>0</v>
      </c>
      <c r="AF539" s="74">
        <f t="shared" si="375"/>
        <v>0</v>
      </c>
      <c r="AG539" s="79" t="s">
        <v>216</v>
      </c>
      <c r="AH539" s="74"/>
      <c r="AI539" s="74">
        <f t="shared" si="372"/>
        <v>12</v>
      </c>
      <c r="AJ539" s="74">
        <f t="shared" si="372"/>
        <v>0</v>
      </c>
      <c r="AK539" s="74">
        <f t="shared" si="372"/>
        <v>0</v>
      </c>
      <c r="AL539" s="74">
        <f t="shared" si="372"/>
        <v>0</v>
      </c>
      <c r="AM539" s="79" t="s">
        <v>217</v>
      </c>
      <c r="AN539" s="74"/>
      <c r="AO539" s="74">
        <f t="shared" si="373"/>
        <v>12</v>
      </c>
      <c r="AP539" s="74">
        <f t="shared" si="373"/>
        <v>0</v>
      </c>
      <c r="AQ539" s="74">
        <f t="shared" si="373"/>
        <v>0</v>
      </c>
    </row>
    <row r="540" s="21" customFormat="1" ht="71" customHeight="1" spans="1:43">
      <c r="A540" s="45">
        <v>463</v>
      </c>
      <c r="B540" s="45">
        <v>2018</v>
      </c>
      <c r="C540" s="46" t="s">
        <v>2443</v>
      </c>
      <c r="D540" s="224" t="s">
        <v>2329</v>
      </c>
      <c r="E540" s="48">
        <v>140431</v>
      </c>
      <c r="F540" s="46" t="s">
        <v>2444</v>
      </c>
      <c r="G540" s="47" t="s">
        <v>2445</v>
      </c>
      <c r="H540" s="47" t="s">
        <v>2445</v>
      </c>
      <c r="I540" s="47" t="s">
        <v>48</v>
      </c>
      <c r="J540" s="47" t="s">
        <v>2446</v>
      </c>
      <c r="K540" s="66">
        <v>112.1</v>
      </c>
      <c r="L540" s="66">
        <v>36.47</v>
      </c>
      <c r="M540" s="47" t="s">
        <v>2447</v>
      </c>
      <c r="N540" s="47" t="s">
        <v>52</v>
      </c>
      <c r="O540" s="47" t="s">
        <v>2448</v>
      </c>
      <c r="P540" s="45">
        <v>30</v>
      </c>
      <c r="Q540" s="49" t="s">
        <v>206</v>
      </c>
      <c r="R540" s="45">
        <v>30</v>
      </c>
      <c r="S540" s="49" t="s">
        <v>206</v>
      </c>
      <c r="T540" s="49" t="s">
        <v>680</v>
      </c>
      <c r="U540" s="45">
        <v>14.5</v>
      </c>
      <c r="V540" s="47" t="s">
        <v>681</v>
      </c>
      <c r="W540" s="74">
        <v>153.9</v>
      </c>
      <c r="X540" s="74">
        <v>0</v>
      </c>
      <c r="Y540" s="74">
        <v>0</v>
      </c>
      <c r="Z540" s="74">
        <v>0</v>
      </c>
      <c r="AA540" s="79" t="s">
        <v>207</v>
      </c>
      <c r="AB540" s="74">
        <v>10000</v>
      </c>
      <c r="AC540" s="74">
        <v>3.7</v>
      </c>
      <c r="AD540" s="74">
        <v>6.98</v>
      </c>
      <c r="AE540" s="74">
        <v>0</v>
      </c>
      <c r="AF540" s="74">
        <v>0</v>
      </c>
      <c r="AG540" s="79" t="s">
        <v>208</v>
      </c>
      <c r="AH540" s="74">
        <v>10000</v>
      </c>
      <c r="AI540" s="74">
        <v>3.7</v>
      </c>
      <c r="AJ540" s="74">
        <v>6.98</v>
      </c>
      <c r="AK540" s="74">
        <v>0</v>
      </c>
      <c r="AL540" s="74">
        <v>0</v>
      </c>
      <c r="AM540" s="79" t="s">
        <v>209</v>
      </c>
      <c r="AN540" s="74">
        <v>10000</v>
      </c>
      <c r="AO540" s="74">
        <v>3.7</v>
      </c>
      <c r="AP540" s="74">
        <v>6.98</v>
      </c>
      <c r="AQ540" s="74">
        <v>0</v>
      </c>
    </row>
    <row r="541" s="21" customFormat="1" ht="60" customHeight="1" spans="1:43">
      <c r="A541" s="45">
        <v>464</v>
      </c>
      <c r="B541" s="45">
        <v>2018</v>
      </c>
      <c r="C541" s="46" t="s">
        <v>2449</v>
      </c>
      <c r="D541" s="224" t="s">
        <v>2329</v>
      </c>
      <c r="E541" s="48">
        <v>140431</v>
      </c>
      <c r="F541" s="46" t="s">
        <v>2450</v>
      </c>
      <c r="G541" s="47" t="s">
        <v>120</v>
      </c>
      <c r="H541" s="47" t="s">
        <v>198</v>
      </c>
      <c r="I541" s="47" t="s">
        <v>48</v>
      </c>
      <c r="J541" s="47" t="s">
        <v>2451</v>
      </c>
      <c r="K541" s="66">
        <v>111.583</v>
      </c>
      <c r="L541" s="66">
        <v>36.2021</v>
      </c>
      <c r="M541" s="47" t="s">
        <v>2385</v>
      </c>
      <c r="N541" s="47" t="s">
        <v>52</v>
      </c>
      <c r="O541" s="47" t="s">
        <v>2452</v>
      </c>
      <c r="P541" s="45">
        <v>20</v>
      </c>
      <c r="Q541" s="49" t="s">
        <v>516</v>
      </c>
      <c r="R541" s="45">
        <v>30</v>
      </c>
      <c r="S541" s="49" t="s">
        <v>516</v>
      </c>
      <c r="T541" s="49" t="s">
        <v>680</v>
      </c>
      <c r="U541" s="45">
        <v>33</v>
      </c>
      <c r="V541" s="47" t="s">
        <v>681</v>
      </c>
      <c r="W541" s="74">
        <v>4</v>
      </c>
      <c r="X541" s="74">
        <v>6.98</v>
      </c>
      <c r="Y541" s="74">
        <v>0</v>
      </c>
      <c r="Z541" s="74">
        <v>0</v>
      </c>
      <c r="AA541" s="79" t="s">
        <v>207</v>
      </c>
      <c r="AB541" s="74"/>
      <c r="AC541" s="74">
        <v>18</v>
      </c>
      <c r="AD541" s="74">
        <v>0</v>
      </c>
      <c r="AE541" s="74">
        <v>0</v>
      </c>
      <c r="AF541" s="74">
        <v>0</v>
      </c>
      <c r="AG541" s="79" t="s">
        <v>208</v>
      </c>
      <c r="AH541" s="74"/>
      <c r="AI541" s="74">
        <v>18</v>
      </c>
      <c r="AJ541" s="74">
        <v>0</v>
      </c>
      <c r="AK541" s="74">
        <v>0</v>
      </c>
      <c r="AL541" s="74">
        <v>0</v>
      </c>
      <c r="AM541" s="79" t="s">
        <v>209</v>
      </c>
      <c r="AN541" s="74"/>
      <c r="AO541" s="74">
        <v>18</v>
      </c>
      <c r="AP541" s="74">
        <v>0</v>
      </c>
      <c r="AQ541" s="74">
        <v>0</v>
      </c>
    </row>
    <row r="542" s="21" customFormat="1" ht="67" customHeight="1" spans="1:43">
      <c r="A542" s="45">
        <v>465</v>
      </c>
      <c r="B542" s="45">
        <v>2018</v>
      </c>
      <c r="C542" s="46" t="s">
        <v>2453</v>
      </c>
      <c r="D542" s="224" t="s">
        <v>2329</v>
      </c>
      <c r="E542" s="48">
        <v>140431</v>
      </c>
      <c r="F542" s="46" t="s">
        <v>2454</v>
      </c>
      <c r="G542" s="47" t="s">
        <v>524</v>
      </c>
      <c r="H542" s="47" t="s">
        <v>524</v>
      </c>
      <c r="I542" s="47" t="s">
        <v>48</v>
      </c>
      <c r="J542" s="47" t="s">
        <v>2455</v>
      </c>
      <c r="K542" s="66">
        <v>112.1045</v>
      </c>
      <c r="L542" s="66">
        <v>36.5429</v>
      </c>
      <c r="M542" s="47" t="s">
        <v>2385</v>
      </c>
      <c r="N542" s="47" t="s">
        <v>52</v>
      </c>
      <c r="O542" s="47" t="s">
        <v>2456</v>
      </c>
      <c r="P542" s="45">
        <v>6</v>
      </c>
      <c r="Q542" s="49" t="s">
        <v>516</v>
      </c>
      <c r="R542" s="45">
        <v>8</v>
      </c>
      <c r="S542" s="49" t="s">
        <v>516</v>
      </c>
      <c r="T542" s="49" t="s">
        <v>680</v>
      </c>
      <c r="U542" s="45">
        <v>15</v>
      </c>
      <c r="V542" s="47" t="s">
        <v>681</v>
      </c>
      <c r="W542" s="74">
        <v>18</v>
      </c>
      <c r="X542" s="74">
        <v>0</v>
      </c>
      <c r="Y542" s="74">
        <v>0</v>
      </c>
      <c r="Z542" s="74">
        <v>0</v>
      </c>
      <c r="AA542" s="79" t="s">
        <v>567</v>
      </c>
      <c r="AB542" s="74"/>
      <c r="AC542" s="74">
        <f>W542</f>
        <v>18</v>
      </c>
      <c r="AD542" s="74">
        <f t="shared" ref="AD542:AF549" si="376">X542</f>
        <v>0</v>
      </c>
      <c r="AE542" s="74">
        <f t="shared" si="376"/>
        <v>0</v>
      </c>
      <c r="AF542" s="74">
        <f t="shared" si="376"/>
        <v>0</v>
      </c>
      <c r="AG542" s="79" t="s">
        <v>216</v>
      </c>
      <c r="AH542" s="74"/>
      <c r="AI542" s="74">
        <f>AC542</f>
        <v>18</v>
      </c>
      <c r="AJ542" s="74">
        <f t="shared" ref="AJ542:AL547" si="377">AD542</f>
        <v>0</v>
      </c>
      <c r="AK542" s="74">
        <f t="shared" si="377"/>
        <v>0</v>
      </c>
      <c r="AL542" s="74">
        <f t="shared" si="377"/>
        <v>0</v>
      </c>
      <c r="AM542" s="79" t="s">
        <v>217</v>
      </c>
      <c r="AN542" s="74"/>
      <c r="AO542" s="74">
        <f t="shared" ref="AO542:AR549" si="378">AI542</f>
        <v>18</v>
      </c>
      <c r="AP542" s="74">
        <f t="shared" si="378"/>
        <v>0</v>
      </c>
      <c r="AQ542" s="74">
        <f t="shared" si="378"/>
        <v>0</v>
      </c>
    </row>
    <row r="543" s="21" customFormat="1" ht="60" customHeight="1" spans="1:43">
      <c r="A543" s="45">
        <v>466</v>
      </c>
      <c r="B543" s="45">
        <v>2018</v>
      </c>
      <c r="C543" s="46" t="s">
        <v>2457</v>
      </c>
      <c r="D543" s="224" t="s">
        <v>2329</v>
      </c>
      <c r="E543" s="48">
        <v>140431</v>
      </c>
      <c r="F543" s="46" t="s">
        <v>2458</v>
      </c>
      <c r="G543" s="47" t="s">
        <v>524</v>
      </c>
      <c r="H543" s="47" t="s">
        <v>524</v>
      </c>
      <c r="I543" s="47" t="s">
        <v>48</v>
      </c>
      <c r="J543" s="47" t="s">
        <v>2459</v>
      </c>
      <c r="K543" s="66">
        <v>112.0909</v>
      </c>
      <c r="L543" s="66">
        <v>36.3955</v>
      </c>
      <c r="M543" s="47" t="s">
        <v>2385</v>
      </c>
      <c r="N543" s="47" t="s">
        <v>52</v>
      </c>
      <c r="O543" s="47" t="s">
        <v>2460</v>
      </c>
      <c r="P543" s="45">
        <v>6</v>
      </c>
      <c r="Q543" s="49" t="s">
        <v>516</v>
      </c>
      <c r="R543" s="45">
        <v>8</v>
      </c>
      <c r="S543" s="49" t="s">
        <v>516</v>
      </c>
      <c r="T543" s="49" t="s">
        <v>2461</v>
      </c>
      <c r="U543" s="45">
        <v>58568</v>
      </c>
      <c r="V543" s="47" t="s">
        <v>2462</v>
      </c>
      <c r="W543" s="74">
        <v>7</v>
      </c>
      <c r="X543" s="74">
        <v>0</v>
      </c>
      <c r="Y543" s="74">
        <v>0</v>
      </c>
      <c r="Z543" s="74">
        <v>0</v>
      </c>
      <c r="AA543" s="49" t="s">
        <v>131</v>
      </c>
      <c r="AB543" s="74"/>
      <c r="AC543" s="74">
        <f t="shared" ref="AC543:AC549" si="379">W543</f>
        <v>7</v>
      </c>
      <c r="AD543" s="74">
        <f t="shared" si="376"/>
        <v>0</v>
      </c>
      <c r="AE543" s="74">
        <f t="shared" si="376"/>
        <v>0</v>
      </c>
      <c r="AF543" s="74">
        <f t="shared" si="376"/>
        <v>0</v>
      </c>
      <c r="AG543" s="49" t="s">
        <v>409</v>
      </c>
      <c r="AH543" s="74"/>
      <c r="AI543" s="74">
        <f t="shared" ref="AI543:AL549" si="380">AC543</f>
        <v>7</v>
      </c>
      <c r="AJ543" s="74">
        <f t="shared" si="377"/>
        <v>0</v>
      </c>
      <c r="AK543" s="74">
        <f t="shared" si="377"/>
        <v>0</v>
      </c>
      <c r="AL543" s="74">
        <f t="shared" si="377"/>
        <v>0</v>
      </c>
      <c r="AM543" s="79" t="s">
        <v>133</v>
      </c>
      <c r="AN543" s="74"/>
      <c r="AO543" s="74">
        <f t="shared" si="378"/>
        <v>7</v>
      </c>
      <c r="AP543" s="74">
        <f t="shared" si="378"/>
        <v>0</v>
      </c>
      <c r="AQ543" s="74">
        <f t="shared" si="378"/>
        <v>0</v>
      </c>
    </row>
    <row r="544" s="21" customFormat="1" ht="60" customHeight="1" spans="1:43">
      <c r="A544" s="45">
        <v>467</v>
      </c>
      <c r="B544" s="45">
        <v>2018</v>
      </c>
      <c r="C544" s="46" t="s">
        <v>2463</v>
      </c>
      <c r="D544" s="224" t="s">
        <v>2329</v>
      </c>
      <c r="E544" s="48">
        <v>140431</v>
      </c>
      <c r="F544" s="46" t="s">
        <v>2464</v>
      </c>
      <c r="G544" s="47" t="s">
        <v>524</v>
      </c>
      <c r="H544" s="47" t="s">
        <v>524</v>
      </c>
      <c r="I544" s="47" t="s">
        <v>48</v>
      </c>
      <c r="J544" s="47" t="s">
        <v>2465</v>
      </c>
      <c r="K544" s="66">
        <v>112.851</v>
      </c>
      <c r="L544" s="66">
        <v>36.5618</v>
      </c>
      <c r="M544" s="47" t="s">
        <v>2385</v>
      </c>
      <c r="N544" s="47" t="s">
        <v>52</v>
      </c>
      <c r="O544" s="47" t="s">
        <v>2466</v>
      </c>
      <c r="P544" s="45">
        <v>3</v>
      </c>
      <c r="Q544" s="49" t="s">
        <v>206</v>
      </c>
      <c r="R544" s="45">
        <v>5</v>
      </c>
      <c r="S544" s="49" t="s">
        <v>206</v>
      </c>
      <c r="T544" s="49" t="s">
        <v>2461</v>
      </c>
      <c r="U544" s="45">
        <v>752070</v>
      </c>
      <c r="V544" s="47" t="s">
        <v>2462</v>
      </c>
      <c r="W544" s="74">
        <v>10</v>
      </c>
      <c r="X544" s="74">
        <v>0</v>
      </c>
      <c r="Y544" s="74">
        <v>0</v>
      </c>
      <c r="Z544" s="74">
        <v>0</v>
      </c>
      <c r="AA544" s="49" t="s">
        <v>131</v>
      </c>
      <c r="AB544" s="74"/>
      <c r="AC544" s="74">
        <f t="shared" si="379"/>
        <v>10</v>
      </c>
      <c r="AD544" s="74">
        <f t="shared" si="376"/>
        <v>0</v>
      </c>
      <c r="AE544" s="74">
        <f t="shared" si="376"/>
        <v>0</v>
      </c>
      <c r="AF544" s="74">
        <f t="shared" si="376"/>
        <v>0</v>
      </c>
      <c r="AG544" s="49" t="s">
        <v>409</v>
      </c>
      <c r="AH544" s="74"/>
      <c r="AI544" s="74">
        <f t="shared" si="380"/>
        <v>10</v>
      </c>
      <c r="AJ544" s="74">
        <f t="shared" si="377"/>
        <v>0</v>
      </c>
      <c r="AK544" s="74">
        <f t="shared" si="377"/>
        <v>0</v>
      </c>
      <c r="AL544" s="74">
        <f t="shared" si="377"/>
        <v>0</v>
      </c>
      <c r="AM544" s="79" t="s">
        <v>133</v>
      </c>
      <c r="AN544" s="74"/>
      <c r="AO544" s="74">
        <f t="shared" si="378"/>
        <v>10</v>
      </c>
      <c r="AP544" s="74">
        <f t="shared" si="378"/>
        <v>0</v>
      </c>
      <c r="AQ544" s="74">
        <f t="shared" si="378"/>
        <v>0</v>
      </c>
    </row>
    <row r="545" s="21" customFormat="1" ht="60" customHeight="1" spans="1:43">
      <c r="A545" s="45">
        <v>468</v>
      </c>
      <c r="B545" s="45">
        <v>2018</v>
      </c>
      <c r="C545" s="46" t="s">
        <v>2467</v>
      </c>
      <c r="D545" s="224" t="s">
        <v>2329</v>
      </c>
      <c r="E545" s="48">
        <v>140431</v>
      </c>
      <c r="F545" s="46" t="s">
        <v>2468</v>
      </c>
      <c r="G545" s="47" t="s">
        <v>524</v>
      </c>
      <c r="H545" s="47" t="s">
        <v>524</v>
      </c>
      <c r="I545" s="47" t="s">
        <v>48</v>
      </c>
      <c r="J545" s="47" t="s">
        <v>2469</v>
      </c>
      <c r="K545" s="66">
        <v>112.1443</v>
      </c>
      <c r="L545" s="66">
        <v>36.3379</v>
      </c>
      <c r="M545" s="47" t="s">
        <v>2385</v>
      </c>
      <c r="N545" s="47" t="s">
        <v>52</v>
      </c>
      <c r="O545" s="47" t="s">
        <v>2470</v>
      </c>
      <c r="P545" s="45">
        <v>2.25</v>
      </c>
      <c r="Q545" s="49" t="s">
        <v>206</v>
      </c>
      <c r="R545" s="45">
        <v>2.25</v>
      </c>
      <c r="S545" s="49" t="s">
        <v>206</v>
      </c>
      <c r="T545" s="49" t="s">
        <v>680</v>
      </c>
      <c r="U545" s="45">
        <v>7500</v>
      </c>
      <c r="V545" s="47" t="s">
        <v>130</v>
      </c>
      <c r="W545" s="74">
        <v>15.6</v>
      </c>
      <c r="X545" s="74">
        <v>0</v>
      </c>
      <c r="Y545" s="74">
        <v>0</v>
      </c>
      <c r="Z545" s="74">
        <v>0</v>
      </c>
      <c r="AA545" s="49" t="s">
        <v>131</v>
      </c>
      <c r="AB545" s="74"/>
      <c r="AC545" s="74">
        <f t="shared" si="379"/>
        <v>15.6</v>
      </c>
      <c r="AD545" s="74">
        <f t="shared" si="376"/>
        <v>0</v>
      </c>
      <c r="AE545" s="74">
        <f t="shared" si="376"/>
        <v>0</v>
      </c>
      <c r="AF545" s="74">
        <f t="shared" si="376"/>
        <v>0</v>
      </c>
      <c r="AG545" s="49" t="s">
        <v>409</v>
      </c>
      <c r="AH545" s="74"/>
      <c r="AI545" s="74">
        <f t="shared" si="380"/>
        <v>15.6</v>
      </c>
      <c r="AJ545" s="74">
        <f t="shared" si="377"/>
        <v>0</v>
      </c>
      <c r="AK545" s="74">
        <f t="shared" si="377"/>
        <v>0</v>
      </c>
      <c r="AL545" s="74">
        <f t="shared" si="377"/>
        <v>0</v>
      </c>
      <c r="AM545" s="79" t="s">
        <v>133</v>
      </c>
      <c r="AN545" s="74"/>
      <c r="AO545" s="74">
        <f t="shared" si="378"/>
        <v>15.6</v>
      </c>
      <c r="AP545" s="74">
        <f t="shared" si="378"/>
        <v>0</v>
      </c>
      <c r="AQ545" s="74">
        <f t="shared" si="378"/>
        <v>0</v>
      </c>
    </row>
    <row r="546" s="21" customFormat="1" ht="60" customHeight="1" spans="1:43">
      <c r="A546" s="45">
        <v>469</v>
      </c>
      <c r="B546" s="45">
        <v>2018</v>
      </c>
      <c r="C546" s="46" t="s">
        <v>2471</v>
      </c>
      <c r="D546" s="224" t="s">
        <v>2329</v>
      </c>
      <c r="E546" s="48">
        <v>140431</v>
      </c>
      <c r="F546" s="46" t="s">
        <v>2472</v>
      </c>
      <c r="G546" s="47" t="s">
        <v>524</v>
      </c>
      <c r="H546" s="47" t="s">
        <v>524</v>
      </c>
      <c r="I546" s="47" t="s">
        <v>48</v>
      </c>
      <c r="J546" s="47" t="s">
        <v>2473</v>
      </c>
      <c r="K546" s="66">
        <v>112.187</v>
      </c>
      <c r="L546" s="66">
        <v>36.3259</v>
      </c>
      <c r="M546" s="47" t="s">
        <v>2474</v>
      </c>
      <c r="N546" s="47" t="s">
        <v>52</v>
      </c>
      <c r="O546" s="47" t="s">
        <v>2475</v>
      </c>
      <c r="P546" s="45">
        <v>3</v>
      </c>
      <c r="Q546" s="49" t="s">
        <v>206</v>
      </c>
      <c r="R546" s="45">
        <v>3</v>
      </c>
      <c r="S546" s="49" t="s">
        <v>206</v>
      </c>
      <c r="T546" s="49" t="s">
        <v>680</v>
      </c>
      <c r="U546" s="45">
        <v>8000</v>
      </c>
      <c r="V546" s="47" t="s">
        <v>130</v>
      </c>
      <c r="W546" s="74">
        <v>52</v>
      </c>
      <c r="X546" s="74">
        <v>0</v>
      </c>
      <c r="Y546" s="74">
        <v>0</v>
      </c>
      <c r="Z546" s="74">
        <v>0</v>
      </c>
      <c r="AA546" s="49" t="s">
        <v>131</v>
      </c>
      <c r="AB546" s="74"/>
      <c r="AC546" s="74">
        <f t="shared" si="379"/>
        <v>52</v>
      </c>
      <c r="AD546" s="74">
        <f t="shared" si="376"/>
        <v>0</v>
      </c>
      <c r="AE546" s="74">
        <f t="shared" si="376"/>
        <v>0</v>
      </c>
      <c r="AF546" s="74">
        <f t="shared" si="376"/>
        <v>0</v>
      </c>
      <c r="AG546" s="49" t="s">
        <v>409</v>
      </c>
      <c r="AH546" s="74"/>
      <c r="AI546" s="74">
        <f t="shared" si="380"/>
        <v>52</v>
      </c>
      <c r="AJ546" s="74">
        <f t="shared" si="377"/>
        <v>0</v>
      </c>
      <c r="AK546" s="74">
        <f t="shared" si="377"/>
        <v>0</v>
      </c>
      <c r="AL546" s="74">
        <f t="shared" si="377"/>
        <v>0</v>
      </c>
      <c r="AM546" s="79" t="s">
        <v>133</v>
      </c>
      <c r="AN546" s="74"/>
      <c r="AO546" s="74">
        <f t="shared" si="378"/>
        <v>52</v>
      </c>
      <c r="AP546" s="74">
        <f t="shared" si="378"/>
        <v>0</v>
      </c>
      <c r="AQ546" s="74">
        <f t="shared" si="378"/>
        <v>0</v>
      </c>
    </row>
    <row r="547" s="21" customFormat="1" ht="60" customHeight="1" spans="1:43">
      <c r="A547" s="45">
        <v>470</v>
      </c>
      <c r="B547" s="45">
        <v>2018</v>
      </c>
      <c r="C547" s="46" t="s">
        <v>2476</v>
      </c>
      <c r="D547" s="224" t="s">
        <v>2329</v>
      </c>
      <c r="E547" s="48">
        <v>140431</v>
      </c>
      <c r="F547" s="46" t="s">
        <v>2477</v>
      </c>
      <c r="G547" s="47" t="s">
        <v>524</v>
      </c>
      <c r="H547" s="47" t="s">
        <v>524</v>
      </c>
      <c r="I547" s="47" t="s">
        <v>48</v>
      </c>
      <c r="J547" s="47" t="s">
        <v>2478</v>
      </c>
      <c r="K547" s="66">
        <v>112.1307</v>
      </c>
      <c r="L547" s="66">
        <v>36.2832</v>
      </c>
      <c r="M547" s="47" t="s">
        <v>2479</v>
      </c>
      <c r="N547" s="47" t="s">
        <v>52</v>
      </c>
      <c r="O547" s="47" t="s">
        <v>380</v>
      </c>
      <c r="P547" s="45">
        <v>100000</v>
      </c>
      <c r="Q547" s="49" t="s">
        <v>126</v>
      </c>
      <c r="R547" s="45">
        <v>100000</v>
      </c>
      <c r="S547" s="49" t="s">
        <v>126</v>
      </c>
      <c r="T547" s="49" t="s">
        <v>680</v>
      </c>
      <c r="U547" s="45">
        <v>52458</v>
      </c>
      <c r="V547" s="47" t="s">
        <v>681</v>
      </c>
      <c r="W547" s="74">
        <v>1.4</v>
      </c>
      <c r="X547" s="74">
        <v>0</v>
      </c>
      <c r="Y547" s="74">
        <v>0</v>
      </c>
      <c r="Z547" s="74">
        <v>0</v>
      </c>
      <c r="AA547" s="49" t="s">
        <v>131</v>
      </c>
      <c r="AB547" s="74"/>
      <c r="AC547" s="74">
        <f t="shared" si="379"/>
        <v>1.4</v>
      </c>
      <c r="AD547" s="74">
        <f t="shared" si="376"/>
        <v>0</v>
      </c>
      <c r="AE547" s="74">
        <f t="shared" si="376"/>
        <v>0</v>
      </c>
      <c r="AF547" s="74">
        <f t="shared" si="376"/>
        <v>0</v>
      </c>
      <c r="AG547" s="49" t="s">
        <v>409</v>
      </c>
      <c r="AH547" s="74"/>
      <c r="AI547" s="74">
        <f t="shared" si="380"/>
        <v>1.4</v>
      </c>
      <c r="AJ547" s="74">
        <f t="shared" si="377"/>
        <v>0</v>
      </c>
      <c r="AK547" s="74">
        <f t="shared" si="377"/>
        <v>0</v>
      </c>
      <c r="AL547" s="74">
        <f t="shared" si="377"/>
        <v>0</v>
      </c>
      <c r="AM547" s="79" t="s">
        <v>133</v>
      </c>
      <c r="AN547" s="74"/>
      <c r="AO547" s="74">
        <f t="shared" si="378"/>
        <v>1.4</v>
      </c>
      <c r="AP547" s="74">
        <f t="shared" si="378"/>
        <v>0</v>
      </c>
      <c r="AQ547" s="74">
        <f t="shared" si="378"/>
        <v>0</v>
      </c>
    </row>
    <row r="548" s="21" customFormat="1" ht="69" customHeight="1" spans="1:43">
      <c r="A548" s="45">
        <v>471</v>
      </c>
      <c r="B548" s="45">
        <v>2018</v>
      </c>
      <c r="C548" s="46" t="s">
        <v>2480</v>
      </c>
      <c r="D548" s="224" t="s">
        <v>2329</v>
      </c>
      <c r="E548" s="48">
        <v>140431</v>
      </c>
      <c r="F548" s="46" t="s">
        <v>2481</v>
      </c>
      <c r="G548" s="47" t="s">
        <v>120</v>
      </c>
      <c r="H548" s="47" t="s">
        <v>47</v>
      </c>
      <c r="I548" s="47" t="s">
        <v>48</v>
      </c>
      <c r="J548" s="47" t="s">
        <v>2482</v>
      </c>
      <c r="K548" s="66">
        <v>111.5833</v>
      </c>
      <c r="L548" s="66">
        <v>36.201</v>
      </c>
      <c r="M548" s="47" t="s">
        <v>2479</v>
      </c>
      <c r="N548" s="47" t="s">
        <v>52</v>
      </c>
      <c r="O548" s="47" t="s">
        <v>2483</v>
      </c>
      <c r="P548" s="45" t="s">
        <v>2435</v>
      </c>
      <c r="Q548" s="49" t="s">
        <v>541</v>
      </c>
      <c r="R548" s="45">
        <v>12000</v>
      </c>
      <c r="S548" s="49" t="s">
        <v>541</v>
      </c>
      <c r="T548" s="49" t="s">
        <v>680</v>
      </c>
      <c r="U548" s="45">
        <v>576</v>
      </c>
      <c r="V548" s="47" t="s">
        <v>681</v>
      </c>
      <c r="W548" s="74">
        <v>114.3</v>
      </c>
      <c r="X548" s="74">
        <v>126</v>
      </c>
      <c r="Y548" s="74">
        <v>240</v>
      </c>
      <c r="Z548" s="74">
        <v>0</v>
      </c>
      <c r="AA548" s="79" t="s">
        <v>215</v>
      </c>
      <c r="AB548" s="74"/>
      <c r="AC548" s="74">
        <f t="shared" si="379"/>
        <v>114.3</v>
      </c>
      <c r="AD548" s="74">
        <f t="shared" si="376"/>
        <v>126</v>
      </c>
      <c r="AE548" s="74">
        <f t="shared" si="376"/>
        <v>240</v>
      </c>
      <c r="AF548" s="74">
        <f t="shared" si="376"/>
        <v>0</v>
      </c>
      <c r="AG548" s="79" t="s">
        <v>216</v>
      </c>
      <c r="AH548" s="74"/>
      <c r="AI548" s="74">
        <f t="shared" si="380"/>
        <v>114.3</v>
      </c>
      <c r="AJ548" s="74">
        <f t="shared" si="380"/>
        <v>126</v>
      </c>
      <c r="AK548" s="74">
        <f t="shared" si="380"/>
        <v>240</v>
      </c>
      <c r="AL548" s="74">
        <f t="shared" si="380"/>
        <v>0</v>
      </c>
      <c r="AM548" s="79" t="s">
        <v>217</v>
      </c>
      <c r="AN548" s="74"/>
      <c r="AO548" s="74">
        <f t="shared" si="378"/>
        <v>114.3</v>
      </c>
      <c r="AP548" s="74">
        <f t="shared" si="378"/>
        <v>126</v>
      </c>
      <c r="AQ548" s="74">
        <f t="shared" si="378"/>
        <v>240</v>
      </c>
    </row>
    <row r="549" s="21" customFormat="1" ht="60" customHeight="1" spans="1:43">
      <c r="A549" s="45">
        <v>472</v>
      </c>
      <c r="B549" s="45">
        <v>2018</v>
      </c>
      <c r="C549" s="46" t="s">
        <v>2484</v>
      </c>
      <c r="D549" s="224" t="s">
        <v>2329</v>
      </c>
      <c r="E549" s="48">
        <v>140431</v>
      </c>
      <c r="F549" s="46" t="s">
        <v>2485</v>
      </c>
      <c r="G549" s="47" t="s">
        <v>524</v>
      </c>
      <c r="H549" s="47" t="s">
        <v>524</v>
      </c>
      <c r="I549" s="47" t="s">
        <v>48</v>
      </c>
      <c r="J549" s="47" t="s">
        <v>2486</v>
      </c>
      <c r="K549" s="66">
        <v>112.139</v>
      </c>
      <c r="L549" s="66">
        <v>37.216</v>
      </c>
      <c r="M549" s="47" t="s">
        <v>2385</v>
      </c>
      <c r="N549" s="47" t="s">
        <v>52</v>
      </c>
      <c r="O549" s="47" t="s">
        <v>380</v>
      </c>
      <c r="P549" s="45">
        <v>20000</v>
      </c>
      <c r="Q549" s="49" t="s">
        <v>126</v>
      </c>
      <c r="R549" s="45">
        <v>80000</v>
      </c>
      <c r="S549" s="49" t="s">
        <v>279</v>
      </c>
      <c r="T549" s="49" t="s">
        <v>680</v>
      </c>
      <c r="U549" s="45">
        <v>7.5</v>
      </c>
      <c r="V549" s="47" t="s">
        <v>2439</v>
      </c>
      <c r="W549" s="74">
        <v>4</v>
      </c>
      <c r="X549" s="74">
        <v>0</v>
      </c>
      <c r="Y549" s="74">
        <v>0</v>
      </c>
      <c r="Z549" s="74">
        <v>0</v>
      </c>
      <c r="AA549" s="49" t="s">
        <v>131</v>
      </c>
      <c r="AB549" s="74"/>
      <c r="AC549" s="74">
        <f t="shared" si="379"/>
        <v>4</v>
      </c>
      <c r="AD549" s="74">
        <f t="shared" si="376"/>
        <v>0</v>
      </c>
      <c r="AE549" s="74">
        <f t="shared" si="376"/>
        <v>0</v>
      </c>
      <c r="AF549" s="74">
        <f t="shared" si="376"/>
        <v>0</v>
      </c>
      <c r="AG549" s="49" t="s">
        <v>409</v>
      </c>
      <c r="AH549" s="74"/>
      <c r="AI549" s="74">
        <f t="shared" si="380"/>
        <v>4</v>
      </c>
      <c r="AJ549" s="74">
        <f t="shared" si="380"/>
        <v>0</v>
      </c>
      <c r="AK549" s="74">
        <f t="shared" si="380"/>
        <v>0</v>
      </c>
      <c r="AL549" s="74">
        <f t="shared" si="380"/>
        <v>0</v>
      </c>
      <c r="AM549" s="79" t="s">
        <v>133</v>
      </c>
      <c r="AN549" s="74"/>
      <c r="AO549" s="74">
        <f t="shared" si="378"/>
        <v>4</v>
      </c>
      <c r="AP549" s="74">
        <f t="shared" si="378"/>
        <v>0</v>
      </c>
      <c r="AQ549" s="74">
        <f t="shared" si="378"/>
        <v>0</v>
      </c>
    </row>
    <row r="550" s="21" customFormat="1" ht="60" customHeight="1" spans="1:43">
      <c r="A550" s="45">
        <v>473</v>
      </c>
      <c r="B550" s="45">
        <v>2018</v>
      </c>
      <c r="C550" s="46" t="s">
        <v>2487</v>
      </c>
      <c r="D550" s="224" t="s">
        <v>2329</v>
      </c>
      <c r="E550" s="48">
        <v>140431</v>
      </c>
      <c r="F550" s="46" t="s">
        <v>2488</v>
      </c>
      <c r="G550" s="47" t="s">
        <v>630</v>
      </c>
      <c r="H550" s="47" t="s">
        <v>630</v>
      </c>
      <c r="I550" s="47" t="s">
        <v>48</v>
      </c>
      <c r="J550" s="47" t="s">
        <v>2489</v>
      </c>
      <c r="K550" s="66">
        <v>112.0855</v>
      </c>
      <c r="L550" s="66">
        <v>36.3308</v>
      </c>
      <c r="M550" s="47" t="s">
        <v>2490</v>
      </c>
      <c r="N550" s="47" t="s">
        <v>52</v>
      </c>
      <c r="O550" s="47" t="s">
        <v>633</v>
      </c>
      <c r="P550" s="45">
        <v>90</v>
      </c>
      <c r="Q550" s="49" t="s">
        <v>206</v>
      </c>
      <c r="R550" s="45">
        <v>90</v>
      </c>
      <c r="S550" s="49" t="s">
        <v>206</v>
      </c>
      <c r="T550" s="49" t="s">
        <v>368</v>
      </c>
      <c r="U550" s="45">
        <v>2680.8</v>
      </c>
      <c r="V550" s="49" t="s">
        <v>94</v>
      </c>
      <c r="W550" s="74">
        <v>4</v>
      </c>
      <c r="X550" s="74">
        <v>14.2</v>
      </c>
      <c r="Y550" s="74">
        <v>7.06</v>
      </c>
      <c r="Z550" s="74">
        <v>0</v>
      </c>
      <c r="AA550" s="79" t="s">
        <v>196</v>
      </c>
      <c r="AB550" s="74"/>
      <c r="AC550" s="74">
        <v>0</v>
      </c>
      <c r="AD550" s="74">
        <v>0</v>
      </c>
      <c r="AE550" s="74">
        <v>0</v>
      </c>
      <c r="AF550" s="74">
        <v>0</v>
      </c>
      <c r="AG550" s="79" t="s">
        <v>2491</v>
      </c>
      <c r="AH550" s="74"/>
      <c r="AI550" s="74">
        <v>0</v>
      </c>
      <c r="AJ550" s="74">
        <v>0</v>
      </c>
      <c r="AK550" s="74">
        <v>0</v>
      </c>
      <c r="AL550" s="74">
        <v>0</v>
      </c>
      <c r="AM550" s="79" t="s">
        <v>2492</v>
      </c>
      <c r="AN550" s="74"/>
      <c r="AO550" s="74">
        <v>0</v>
      </c>
      <c r="AP550" s="74">
        <v>0</v>
      </c>
      <c r="AQ550" s="74">
        <v>0</v>
      </c>
    </row>
    <row r="551" s="21" customFormat="1" ht="60" customHeight="1" spans="1:43">
      <c r="A551" s="45">
        <v>474</v>
      </c>
      <c r="B551" s="45">
        <v>2018</v>
      </c>
      <c r="C551" s="46" t="s">
        <v>2493</v>
      </c>
      <c r="D551" s="224" t="s">
        <v>2329</v>
      </c>
      <c r="E551" s="48">
        <v>140431</v>
      </c>
      <c r="F551" s="46" t="s">
        <v>2481</v>
      </c>
      <c r="G551" s="47" t="s">
        <v>630</v>
      </c>
      <c r="H551" s="47" t="s">
        <v>630</v>
      </c>
      <c r="I551" s="47" t="s">
        <v>48</v>
      </c>
      <c r="J551" s="47" t="s">
        <v>2494</v>
      </c>
      <c r="K551" s="66">
        <v>112.0921</v>
      </c>
      <c r="L551" s="66">
        <v>36.3128</v>
      </c>
      <c r="M551" s="47" t="s">
        <v>2490</v>
      </c>
      <c r="N551" s="47" t="s">
        <v>52</v>
      </c>
      <c r="O551" s="47" t="s">
        <v>633</v>
      </c>
      <c r="P551" s="45">
        <v>90</v>
      </c>
      <c r="Q551" s="49" t="s">
        <v>206</v>
      </c>
      <c r="R551" s="45">
        <v>90</v>
      </c>
      <c r="S551" s="49" t="s">
        <v>206</v>
      </c>
      <c r="T551" s="49" t="s">
        <v>1291</v>
      </c>
      <c r="U551" s="45">
        <v>15843794</v>
      </c>
      <c r="V551" s="49" t="s">
        <v>2495</v>
      </c>
      <c r="W551" s="74">
        <v>9</v>
      </c>
      <c r="X551" s="74">
        <v>9.29</v>
      </c>
      <c r="Y551" s="74">
        <v>22.518</v>
      </c>
      <c r="Z551" s="74">
        <v>0</v>
      </c>
      <c r="AA551" s="79" t="s">
        <v>196</v>
      </c>
      <c r="AB551" s="74"/>
      <c r="AC551" s="74">
        <v>0</v>
      </c>
      <c r="AD551" s="74">
        <v>0</v>
      </c>
      <c r="AE551" s="74">
        <v>0</v>
      </c>
      <c r="AF551" s="74">
        <v>0</v>
      </c>
      <c r="AG551" s="79" t="s">
        <v>2491</v>
      </c>
      <c r="AH551" s="74"/>
      <c r="AI551" s="74">
        <v>0</v>
      </c>
      <c r="AJ551" s="74">
        <v>0</v>
      </c>
      <c r="AK551" s="74">
        <v>0</v>
      </c>
      <c r="AL551" s="74">
        <v>0</v>
      </c>
      <c r="AM551" s="79" t="s">
        <v>2492</v>
      </c>
      <c r="AN551" s="74"/>
      <c r="AO551" s="74">
        <v>0</v>
      </c>
      <c r="AP551" s="74">
        <v>0</v>
      </c>
      <c r="AQ551" s="74">
        <v>0</v>
      </c>
    </row>
    <row r="552" s="21" customFormat="1" ht="60" customHeight="1" spans="1:43">
      <c r="A552" s="45">
        <v>475</v>
      </c>
      <c r="B552" s="45">
        <v>2018</v>
      </c>
      <c r="C552" s="46" t="s">
        <v>2496</v>
      </c>
      <c r="D552" s="224" t="s">
        <v>2329</v>
      </c>
      <c r="E552" s="48">
        <v>140431</v>
      </c>
      <c r="F552" s="46" t="s">
        <v>2497</v>
      </c>
      <c r="G552" s="47" t="s">
        <v>630</v>
      </c>
      <c r="H552" s="47" t="s">
        <v>630</v>
      </c>
      <c r="I552" s="47" t="s">
        <v>48</v>
      </c>
      <c r="J552" s="47" t="s">
        <v>2498</v>
      </c>
      <c r="K552" s="66">
        <v>112.0711</v>
      </c>
      <c r="L552" s="66">
        <v>36.31</v>
      </c>
      <c r="M552" s="47" t="s">
        <v>2490</v>
      </c>
      <c r="N552" s="47" t="s">
        <v>52</v>
      </c>
      <c r="O552" s="47" t="s">
        <v>633</v>
      </c>
      <c r="P552" s="45">
        <v>60</v>
      </c>
      <c r="Q552" s="49" t="s">
        <v>206</v>
      </c>
      <c r="R552" s="45">
        <v>60</v>
      </c>
      <c r="S552" s="49" t="s">
        <v>206</v>
      </c>
      <c r="T552" s="49" t="s">
        <v>2499</v>
      </c>
      <c r="U552" s="45">
        <v>3259624</v>
      </c>
      <c r="V552" s="49" t="s">
        <v>2495</v>
      </c>
      <c r="W552" s="74">
        <v>2</v>
      </c>
      <c r="X552" s="74">
        <v>4.27</v>
      </c>
      <c r="Y552" s="74">
        <v>4.55</v>
      </c>
      <c r="Z552" s="74">
        <v>0</v>
      </c>
      <c r="AA552" s="79" t="s">
        <v>196</v>
      </c>
      <c r="AB552" s="74"/>
      <c r="AC552" s="74">
        <v>0</v>
      </c>
      <c r="AD552" s="74">
        <v>0</v>
      </c>
      <c r="AE552" s="74">
        <v>0</v>
      </c>
      <c r="AF552" s="74">
        <v>0</v>
      </c>
      <c r="AG552" s="79" t="s">
        <v>2491</v>
      </c>
      <c r="AH552" s="74"/>
      <c r="AI552" s="74">
        <v>0</v>
      </c>
      <c r="AJ552" s="74">
        <v>0</v>
      </c>
      <c r="AK552" s="74">
        <v>0</v>
      </c>
      <c r="AL552" s="74">
        <v>0</v>
      </c>
      <c r="AM552" s="79" t="s">
        <v>2492</v>
      </c>
      <c r="AN552" s="74"/>
      <c r="AO552" s="74">
        <v>0</v>
      </c>
      <c r="AP552" s="74">
        <v>0</v>
      </c>
      <c r="AQ552" s="74">
        <v>0</v>
      </c>
    </row>
    <row r="553" s="21" customFormat="1" ht="60" customHeight="1" spans="1:43">
      <c r="A553" s="45">
        <v>476</v>
      </c>
      <c r="B553" s="45">
        <v>2018</v>
      </c>
      <c r="C553" s="46" t="s">
        <v>2500</v>
      </c>
      <c r="D553" s="224" t="s">
        <v>2329</v>
      </c>
      <c r="E553" s="48">
        <v>140431</v>
      </c>
      <c r="F553" s="46" t="s">
        <v>2481</v>
      </c>
      <c r="G553" s="47" t="s">
        <v>630</v>
      </c>
      <c r="H553" s="47" t="s">
        <v>630</v>
      </c>
      <c r="I553" s="47" t="s">
        <v>48</v>
      </c>
      <c r="J553" s="47" t="s">
        <v>2501</v>
      </c>
      <c r="K553" s="66">
        <v>112.0921</v>
      </c>
      <c r="L553" s="66">
        <v>36.3133</v>
      </c>
      <c r="M553" s="47" t="s">
        <v>2502</v>
      </c>
      <c r="N553" s="47" t="s">
        <v>52</v>
      </c>
      <c r="O553" s="47" t="s">
        <v>651</v>
      </c>
      <c r="P553" s="45">
        <v>120</v>
      </c>
      <c r="Q553" s="49" t="s">
        <v>206</v>
      </c>
      <c r="R553" s="45">
        <v>120</v>
      </c>
      <c r="S553" s="49" t="s">
        <v>206</v>
      </c>
      <c r="T553" s="49" t="s">
        <v>128</v>
      </c>
      <c r="U553" s="45">
        <v>688.8</v>
      </c>
      <c r="V553" s="49" t="s">
        <v>681</v>
      </c>
      <c r="W553" s="74">
        <v>3</v>
      </c>
      <c r="X553" s="74">
        <v>0</v>
      </c>
      <c r="Y553" s="74">
        <v>0</v>
      </c>
      <c r="Z553" s="74">
        <v>0</v>
      </c>
      <c r="AA553" s="79" t="s">
        <v>196</v>
      </c>
      <c r="AB553" s="74"/>
      <c r="AC553" s="74">
        <v>0</v>
      </c>
      <c r="AD553" s="74">
        <v>0</v>
      </c>
      <c r="AE553" s="74">
        <v>0</v>
      </c>
      <c r="AF553" s="74">
        <v>0</v>
      </c>
      <c r="AG553" s="79" t="s">
        <v>2491</v>
      </c>
      <c r="AH553" s="74"/>
      <c r="AI553" s="74">
        <v>0</v>
      </c>
      <c r="AJ553" s="74">
        <v>0</v>
      </c>
      <c r="AK553" s="74">
        <v>0</v>
      </c>
      <c r="AL553" s="74">
        <v>0</v>
      </c>
      <c r="AM553" s="79" t="s">
        <v>2492</v>
      </c>
      <c r="AN553" s="74"/>
      <c r="AO553" s="74">
        <v>0</v>
      </c>
      <c r="AP553" s="74">
        <v>0</v>
      </c>
      <c r="AQ553" s="74">
        <v>0</v>
      </c>
    </row>
    <row r="554" s="21" customFormat="1" ht="60" customHeight="1" spans="1:43">
      <c r="A554" s="45">
        <v>477</v>
      </c>
      <c r="B554" s="45">
        <v>2018</v>
      </c>
      <c r="C554" s="46" t="s">
        <v>2503</v>
      </c>
      <c r="D554" s="224" t="s">
        <v>2329</v>
      </c>
      <c r="E554" s="48">
        <v>140431</v>
      </c>
      <c r="F554" s="46" t="s">
        <v>2504</v>
      </c>
      <c r="G554" s="47" t="s">
        <v>630</v>
      </c>
      <c r="H554" s="47" t="s">
        <v>630</v>
      </c>
      <c r="I554" s="47" t="s">
        <v>48</v>
      </c>
      <c r="J554" s="47" t="s">
        <v>2505</v>
      </c>
      <c r="K554" s="66">
        <v>112.1206</v>
      </c>
      <c r="L554" s="66">
        <v>36.4736</v>
      </c>
      <c r="M554" s="47" t="s">
        <v>2490</v>
      </c>
      <c r="N554" s="47" t="s">
        <v>52</v>
      </c>
      <c r="O554" s="47" t="s">
        <v>633</v>
      </c>
      <c r="P554" s="45">
        <v>90</v>
      </c>
      <c r="Q554" s="49" t="s">
        <v>206</v>
      </c>
      <c r="R554" s="45">
        <v>90</v>
      </c>
      <c r="S554" s="49" t="s">
        <v>206</v>
      </c>
      <c r="T554" s="49" t="s">
        <v>128</v>
      </c>
      <c r="U554" s="45">
        <v>1584</v>
      </c>
      <c r="V554" s="49" t="s">
        <v>681</v>
      </c>
      <c r="W554" s="74">
        <v>7</v>
      </c>
      <c r="X554" s="74">
        <v>14</v>
      </c>
      <c r="Y554" s="74">
        <v>16</v>
      </c>
      <c r="Z554" s="74">
        <v>0</v>
      </c>
      <c r="AA554" s="79" t="s">
        <v>196</v>
      </c>
      <c r="AB554" s="74"/>
      <c r="AC554" s="74">
        <v>0</v>
      </c>
      <c r="AD554" s="74">
        <v>0</v>
      </c>
      <c r="AE554" s="74">
        <v>0</v>
      </c>
      <c r="AF554" s="74">
        <v>0</v>
      </c>
      <c r="AG554" s="79" t="s">
        <v>2491</v>
      </c>
      <c r="AH554" s="74"/>
      <c r="AI554" s="74">
        <v>0</v>
      </c>
      <c r="AJ554" s="74">
        <v>0</v>
      </c>
      <c r="AK554" s="74">
        <v>0</v>
      </c>
      <c r="AL554" s="74">
        <v>0</v>
      </c>
      <c r="AM554" s="79" t="s">
        <v>2492</v>
      </c>
      <c r="AN554" s="74"/>
      <c r="AO554" s="74">
        <v>0</v>
      </c>
      <c r="AP554" s="74">
        <v>0</v>
      </c>
      <c r="AQ554" s="74">
        <v>0</v>
      </c>
    </row>
    <row r="555" s="21" customFormat="1" ht="60" customHeight="1" spans="1:43">
      <c r="A555" s="45">
        <v>478</v>
      </c>
      <c r="B555" s="45">
        <v>2018</v>
      </c>
      <c r="C555" s="46" t="s">
        <v>2506</v>
      </c>
      <c r="D555" s="224" t="s">
        <v>2329</v>
      </c>
      <c r="E555" s="48">
        <v>140431</v>
      </c>
      <c r="F555" s="46" t="s">
        <v>2507</v>
      </c>
      <c r="G555" s="47" t="s">
        <v>630</v>
      </c>
      <c r="H555" s="47" t="s">
        <v>630</v>
      </c>
      <c r="I555" s="47" t="s">
        <v>48</v>
      </c>
      <c r="J555" s="47" t="s">
        <v>2508</v>
      </c>
      <c r="K555" s="66">
        <v>112.1116</v>
      </c>
      <c r="L555" s="66">
        <v>36.5824</v>
      </c>
      <c r="M555" s="47" t="s">
        <v>2490</v>
      </c>
      <c r="N555" s="47" t="s">
        <v>52</v>
      </c>
      <c r="O555" s="47" t="s">
        <v>633</v>
      </c>
      <c r="P555" s="45">
        <v>90</v>
      </c>
      <c r="Q555" s="49" t="s">
        <v>206</v>
      </c>
      <c r="R555" s="45">
        <v>90</v>
      </c>
      <c r="S555" s="49" t="s">
        <v>206</v>
      </c>
      <c r="T555" s="49" t="s">
        <v>2509</v>
      </c>
      <c r="U555" s="45">
        <v>41572306</v>
      </c>
      <c r="V555" s="49" t="s">
        <v>2495</v>
      </c>
      <c r="W555" s="74">
        <v>9</v>
      </c>
      <c r="X555" s="74">
        <v>19</v>
      </c>
      <c r="Y555" s="74">
        <v>15.98</v>
      </c>
      <c r="Z555" s="74">
        <v>0</v>
      </c>
      <c r="AA555" s="79" t="s">
        <v>196</v>
      </c>
      <c r="AB555" s="74"/>
      <c r="AC555" s="74">
        <v>0</v>
      </c>
      <c r="AD555" s="74">
        <v>0</v>
      </c>
      <c r="AE555" s="74">
        <v>0</v>
      </c>
      <c r="AF555" s="74">
        <v>0</v>
      </c>
      <c r="AG555" s="79" t="s">
        <v>2491</v>
      </c>
      <c r="AH555" s="74"/>
      <c r="AI555" s="74">
        <v>0</v>
      </c>
      <c r="AJ555" s="74">
        <v>0</v>
      </c>
      <c r="AK555" s="74">
        <v>0</v>
      </c>
      <c r="AL555" s="74">
        <v>0</v>
      </c>
      <c r="AM555" s="79" t="s">
        <v>2492</v>
      </c>
      <c r="AN555" s="74"/>
      <c r="AO555" s="74">
        <v>0</v>
      </c>
      <c r="AP555" s="74">
        <v>0</v>
      </c>
      <c r="AQ555" s="74">
        <v>0</v>
      </c>
    </row>
    <row r="556" s="21" customFormat="1" ht="60" customHeight="1" spans="1:43">
      <c r="A556" s="45">
        <v>479</v>
      </c>
      <c r="B556" s="45">
        <v>2018</v>
      </c>
      <c r="C556" s="46" t="s">
        <v>2510</v>
      </c>
      <c r="D556" s="224" t="s">
        <v>2329</v>
      </c>
      <c r="E556" s="48">
        <v>140431</v>
      </c>
      <c r="F556" s="46" t="s">
        <v>2511</v>
      </c>
      <c r="G556" s="47" t="s">
        <v>630</v>
      </c>
      <c r="H556" s="47" t="s">
        <v>630</v>
      </c>
      <c r="I556" s="47" t="s">
        <v>48</v>
      </c>
      <c r="J556" s="47" t="s">
        <v>2512</v>
      </c>
      <c r="K556" s="66">
        <v>112.925</v>
      </c>
      <c r="L556" s="66">
        <v>36.3222</v>
      </c>
      <c r="M556" s="47" t="s">
        <v>2490</v>
      </c>
      <c r="N556" s="47" t="s">
        <v>52</v>
      </c>
      <c r="O556" s="47" t="s">
        <v>633</v>
      </c>
      <c r="P556" s="45">
        <v>76</v>
      </c>
      <c r="Q556" s="49" t="s">
        <v>206</v>
      </c>
      <c r="R556" s="45">
        <v>76</v>
      </c>
      <c r="S556" s="49" t="s">
        <v>206</v>
      </c>
      <c r="T556" s="49" t="s">
        <v>2513</v>
      </c>
      <c r="U556" s="49" t="s">
        <v>2514</v>
      </c>
      <c r="V556" s="49" t="s">
        <v>2515</v>
      </c>
      <c r="W556" s="74">
        <v>1</v>
      </c>
      <c r="X556" s="74">
        <v>6.296</v>
      </c>
      <c r="Y556" s="74">
        <v>2.92</v>
      </c>
      <c r="Z556" s="74">
        <v>0</v>
      </c>
      <c r="AA556" s="79" t="s">
        <v>196</v>
      </c>
      <c r="AB556" s="74"/>
      <c r="AC556" s="74">
        <v>0</v>
      </c>
      <c r="AD556" s="74">
        <v>0</v>
      </c>
      <c r="AE556" s="74">
        <v>0</v>
      </c>
      <c r="AF556" s="74">
        <v>0</v>
      </c>
      <c r="AG556" s="79" t="s">
        <v>2491</v>
      </c>
      <c r="AH556" s="74"/>
      <c r="AI556" s="74">
        <v>0</v>
      </c>
      <c r="AJ556" s="74">
        <v>0</v>
      </c>
      <c r="AK556" s="74">
        <v>0</v>
      </c>
      <c r="AL556" s="74">
        <v>0</v>
      </c>
      <c r="AM556" s="79" t="s">
        <v>2492</v>
      </c>
      <c r="AN556" s="74"/>
      <c r="AO556" s="74">
        <v>0</v>
      </c>
      <c r="AP556" s="74">
        <v>0</v>
      </c>
      <c r="AQ556" s="74">
        <v>0</v>
      </c>
    </row>
    <row r="557" s="21" customFormat="1" ht="60" customHeight="1" spans="1:43">
      <c r="A557" s="45">
        <v>480</v>
      </c>
      <c r="B557" s="45">
        <v>2018</v>
      </c>
      <c r="C557" s="46" t="s">
        <v>2516</v>
      </c>
      <c r="D557" s="224" t="s">
        <v>2329</v>
      </c>
      <c r="E557" s="48">
        <v>140431</v>
      </c>
      <c r="F557" s="46" t="s">
        <v>2517</v>
      </c>
      <c r="G557" s="47" t="s">
        <v>630</v>
      </c>
      <c r="H557" s="47" t="s">
        <v>630</v>
      </c>
      <c r="I557" s="47" t="s">
        <v>48</v>
      </c>
      <c r="J557" s="47" t="s">
        <v>2518</v>
      </c>
      <c r="K557" s="66">
        <v>112.1012</v>
      </c>
      <c r="L557" s="66">
        <v>36.5124</v>
      </c>
      <c r="M557" s="47" t="s">
        <v>2490</v>
      </c>
      <c r="N557" s="47" t="s">
        <v>52</v>
      </c>
      <c r="O557" s="47" t="s">
        <v>633</v>
      </c>
      <c r="P557" s="45">
        <v>30</v>
      </c>
      <c r="Q557" s="49" t="s">
        <v>206</v>
      </c>
      <c r="R557" s="45">
        <v>30</v>
      </c>
      <c r="S557" s="49" t="s">
        <v>206</v>
      </c>
      <c r="T557" s="49" t="s">
        <v>633</v>
      </c>
      <c r="U557" s="45">
        <v>1646.4</v>
      </c>
      <c r="V557" s="49" t="s">
        <v>94</v>
      </c>
      <c r="W557" s="74">
        <v>3</v>
      </c>
      <c r="X557" s="74">
        <v>4.35</v>
      </c>
      <c r="Y557" s="74">
        <v>7.06</v>
      </c>
      <c r="Z557" s="74">
        <v>0</v>
      </c>
      <c r="AA557" s="79" t="s">
        <v>196</v>
      </c>
      <c r="AB557" s="74"/>
      <c r="AC557" s="74">
        <v>0</v>
      </c>
      <c r="AD557" s="74">
        <v>0</v>
      </c>
      <c r="AE557" s="74">
        <v>0</v>
      </c>
      <c r="AF557" s="74">
        <v>0</v>
      </c>
      <c r="AG557" s="79" t="s">
        <v>2491</v>
      </c>
      <c r="AH557" s="74"/>
      <c r="AI557" s="74">
        <v>0</v>
      </c>
      <c r="AJ557" s="74">
        <v>0</v>
      </c>
      <c r="AK557" s="74">
        <v>0</v>
      </c>
      <c r="AL557" s="74">
        <v>0</v>
      </c>
      <c r="AM557" s="79" t="s">
        <v>2492</v>
      </c>
      <c r="AN557" s="74"/>
      <c r="AO557" s="74">
        <v>0</v>
      </c>
      <c r="AP557" s="74">
        <v>0</v>
      </c>
      <c r="AQ557" s="74">
        <v>0</v>
      </c>
    </row>
    <row r="558" s="21" customFormat="1" ht="60" customHeight="1" spans="1:43">
      <c r="A558" s="45">
        <v>481</v>
      </c>
      <c r="B558" s="45">
        <v>2018</v>
      </c>
      <c r="C558" s="46" t="s">
        <v>2519</v>
      </c>
      <c r="D558" s="224" t="s">
        <v>2329</v>
      </c>
      <c r="E558" s="48">
        <v>140431</v>
      </c>
      <c r="F558" s="46" t="s">
        <v>2517</v>
      </c>
      <c r="G558" s="47" t="s">
        <v>630</v>
      </c>
      <c r="H558" s="47" t="s">
        <v>630</v>
      </c>
      <c r="I558" s="47" t="s">
        <v>48</v>
      </c>
      <c r="J558" s="47" t="s">
        <v>2520</v>
      </c>
      <c r="K558" s="66">
        <v>112.1033</v>
      </c>
      <c r="L558" s="66">
        <v>36.5325</v>
      </c>
      <c r="M558" s="47" t="s">
        <v>2490</v>
      </c>
      <c r="N558" s="47" t="s">
        <v>52</v>
      </c>
      <c r="O558" s="47" t="s">
        <v>633</v>
      </c>
      <c r="P558" s="45">
        <v>120</v>
      </c>
      <c r="Q558" s="49" t="s">
        <v>206</v>
      </c>
      <c r="R558" s="45">
        <v>120</v>
      </c>
      <c r="S558" s="49" t="s">
        <v>206</v>
      </c>
      <c r="T558" s="49" t="s">
        <v>680</v>
      </c>
      <c r="U558" s="45">
        <v>2067</v>
      </c>
      <c r="V558" s="49" t="s">
        <v>681</v>
      </c>
      <c r="W558" s="74">
        <v>10</v>
      </c>
      <c r="X558" s="74">
        <v>18.86</v>
      </c>
      <c r="Y558" s="74">
        <v>31.49</v>
      </c>
      <c r="Z558" s="74">
        <v>0</v>
      </c>
      <c r="AA558" s="79" t="s">
        <v>196</v>
      </c>
      <c r="AB558" s="74"/>
      <c r="AC558" s="74">
        <v>0</v>
      </c>
      <c r="AD558" s="74">
        <v>0</v>
      </c>
      <c r="AE558" s="74">
        <v>0</v>
      </c>
      <c r="AF558" s="74">
        <v>0</v>
      </c>
      <c r="AG558" s="79" t="s">
        <v>2491</v>
      </c>
      <c r="AH558" s="74"/>
      <c r="AI558" s="74">
        <v>0</v>
      </c>
      <c r="AJ558" s="74">
        <v>0</v>
      </c>
      <c r="AK558" s="74">
        <v>0</v>
      </c>
      <c r="AL558" s="74">
        <v>0</v>
      </c>
      <c r="AM558" s="79" t="s">
        <v>2492</v>
      </c>
      <c r="AN558" s="74"/>
      <c r="AO558" s="74">
        <v>0</v>
      </c>
      <c r="AP558" s="74">
        <v>0</v>
      </c>
      <c r="AQ558" s="74">
        <v>0</v>
      </c>
    </row>
    <row r="559" s="21" customFormat="1" ht="60" customHeight="1" spans="1:43">
      <c r="A559" s="45">
        <v>482</v>
      </c>
      <c r="B559" s="45">
        <v>2018</v>
      </c>
      <c r="C559" s="46" t="s">
        <v>2521</v>
      </c>
      <c r="D559" s="224" t="s">
        <v>2329</v>
      </c>
      <c r="E559" s="48">
        <v>140431</v>
      </c>
      <c r="F559" s="46" t="s">
        <v>2522</v>
      </c>
      <c r="G559" s="47" t="s">
        <v>630</v>
      </c>
      <c r="H559" s="47" t="s">
        <v>630</v>
      </c>
      <c r="I559" s="47" t="s">
        <v>48</v>
      </c>
      <c r="J559" s="47" t="s">
        <v>2523</v>
      </c>
      <c r="K559" s="66">
        <v>112.0943</v>
      </c>
      <c r="L559" s="66">
        <v>36.5041</v>
      </c>
      <c r="M559" s="47" t="s">
        <v>2490</v>
      </c>
      <c r="N559" s="47" t="s">
        <v>52</v>
      </c>
      <c r="O559" s="47" t="s">
        <v>633</v>
      </c>
      <c r="P559" s="45">
        <v>90</v>
      </c>
      <c r="Q559" s="49" t="s">
        <v>206</v>
      </c>
      <c r="R559" s="45">
        <v>90</v>
      </c>
      <c r="S559" s="49" t="s">
        <v>206</v>
      </c>
      <c r="T559" s="49" t="s">
        <v>2524</v>
      </c>
      <c r="U559" s="45" t="s">
        <v>2525</v>
      </c>
      <c r="V559" s="49" t="s">
        <v>2495</v>
      </c>
      <c r="W559" s="74">
        <v>6</v>
      </c>
      <c r="X559" s="74">
        <v>16.21</v>
      </c>
      <c r="Y559" s="74">
        <v>17.758</v>
      </c>
      <c r="Z559" s="74">
        <v>0</v>
      </c>
      <c r="AA559" s="79" t="s">
        <v>196</v>
      </c>
      <c r="AB559" s="74"/>
      <c r="AC559" s="74">
        <v>0</v>
      </c>
      <c r="AD559" s="74">
        <v>0</v>
      </c>
      <c r="AE559" s="74">
        <v>0</v>
      </c>
      <c r="AF559" s="74">
        <v>0</v>
      </c>
      <c r="AG559" s="79" t="s">
        <v>2491</v>
      </c>
      <c r="AH559" s="74"/>
      <c r="AI559" s="74">
        <v>0</v>
      </c>
      <c r="AJ559" s="74">
        <v>0</v>
      </c>
      <c r="AK559" s="74">
        <v>0</v>
      </c>
      <c r="AL559" s="74">
        <v>0</v>
      </c>
      <c r="AM559" s="79" t="s">
        <v>2492</v>
      </c>
      <c r="AN559" s="74"/>
      <c r="AO559" s="74">
        <v>0</v>
      </c>
      <c r="AP559" s="74">
        <v>0</v>
      </c>
      <c r="AQ559" s="74">
        <v>0</v>
      </c>
    </row>
    <row r="560" s="21" customFormat="1" ht="60" customHeight="1" spans="1:43">
      <c r="A560" s="45">
        <v>483</v>
      </c>
      <c r="B560" s="45">
        <v>2018</v>
      </c>
      <c r="C560" s="46" t="s">
        <v>2526</v>
      </c>
      <c r="D560" s="224" t="s">
        <v>2329</v>
      </c>
      <c r="E560" s="48">
        <v>140431</v>
      </c>
      <c r="F560" s="46" t="s">
        <v>2507</v>
      </c>
      <c r="G560" s="47" t="s">
        <v>630</v>
      </c>
      <c r="H560" s="47" t="s">
        <v>630</v>
      </c>
      <c r="I560" s="47" t="s">
        <v>48</v>
      </c>
      <c r="J560" s="47" t="s">
        <v>2527</v>
      </c>
      <c r="K560" s="66">
        <v>112.0836</v>
      </c>
      <c r="L560" s="66">
        <v>36.5647</v>
      </c>
      <c r="M560" s="47" t="s">
        <v>2490</v>
      </c>
      <c r="N560" s="47" t="s">
        <v>52</v>
      </c>
      <c r="O560" s="47" t="s">
        <v>633</v>
      </c>
      <c r="P560" s="45">
        <v>90</v>
      </c>
      <c r="Q560" s="49" t="s">
        <v>206</v>
      </c>
      <c r="R560" s="45">
        <v>90</v>
      </c>
      <c r="S560" s="49" t="s">
        <v>206</v>
      </c>
      <c r="T560" s="49" t="s">
        <v>651</v>
      </c>
      <c r="U560" s="45">
        <v>3343.6</v>
      </c>
      <c r="V560" s="49" t="s">
        <v>94</v>
      </c>
      <c r="W560" s="74">
        <v>5.6</v>
      </c>
      <c r="X560" s="74">
        <v>16.86</v>
      </c>
      <c r="Y560" s="74">
        <v>22.375</v>
      </c>
      <c r="Z560" s="74">
        <v>0</v>
      </c>
      <c r="AA560" s="79" t="s">
        <v>196</v>
      </c>
      <c r="AB560" s="74"/>
      <c r="AC560" s="74">
        <v>0</v>
      </c>
      <c r="AD560" s="74">
        <v>0</v>
      </c>
      <c r="AE560" s="74">
        <v>0</v>
      </c>
      <c r="AF560" s="74">
        <v>0</v>
      </c>
      <c r="AG560" s="79" t="s">
        <v>2491</v>
      </c>
      <c r="AH560" s="74"/>
      <c r="AI560" s="74">
        <v>0</v>
      </c>
      <c r="AJ560" s="74">
        <v>0</v>
      </c>
      <c r="AK560" s="74">
        <v>0</v>
      </c>
      <c r="AL560" s="74">
        <v>0</v>
      </c>
      <c r="AM560" s="79" t="s">
        <v>2492</v>
      </c>
      <c r="AN560" s="74"/>
      <c r="AO560" s="74">
        <v>0</v>
      </c>
      <c r="AP560" s="74">
        <v>0</v>
      </c>
      <c r="AQ560" s="74">
        <v>0</v>
      </c>
    </row>
    <row r="561" s="21" customFormat="1" ht="60" customHeight="1" spans="1:43">
      <c r="A561" s="45">
        <v>484</v>
      </c>
      <c r="B561" s="45">
        <v>2018</v>
      </c>
      <c r="C561" s="46" t="s">
        <v>2528</v>
      </c>
      <c r="D561" s="224" t="s">
        <v>2329</v>
      </c>
      <c r="E561" s="48">
        <v>140431</v>
      </c>
      <c r="F561" s="46" t="s">
        <v>2529</v>
      </c>
      <c r="G561" s="47" t="s">
        <v>630</v>
      </c>
      <c r="H561" s="47" t="s">
        <v>630</v>
      </c>
      <c r="I561" s="47" t="s">
        <v>48</v>
      </c>
      <c r="J561" s="47" t="s">
        <v>2530</v>
      </c>
      <c r="K561" s="66">
        <v>112.1047</v>
      </c>
      <c r="L561" s="66">
        <v>36.5047</v>
      </c>
      <c r="M561" s="47" t="s">
        <v>2490</v>
      </c>
      <c r="N561" s="47" t="s">
        <v>52</v>
      </c>
      <c r="O561" s="47" t="s">
        <v>633</v>
      </c>
      <c r="P561" s="45">
        <v>120</v>
      </c>
      <c r="Q561" s="49" t="s">
        <v>206</v>
      </c>
      <c r="R561" s="45">
        <v>120</v>
      </c>
      <c r="S561" s="49" t="s">
        <v>206</v>
      </c>
      <c r="T561" s="49" t="s">
        <v>2531</v>
      </c>
      <c r="U561" s="45" t="s">
        <v>2532</v>
      </c>
      <c r="V561" s="49" t="s">
        <v>2495</v>
      </c>
      <c r="W561" s="74">
        <v>7.7</v>
      </c>
      <c r="X561" s="74">
        <v>14.01</v>
      </c>
      <c r="Y561" s="74">
        <v>13.96</v>
      </c>
      <c r="Z561" s="74">
        <v>0</v>
      </c>
      <c r="AA561" s="79" t="s">
        <v>196</v>
      </c>
      <c r="AB561" s="74"/>
      <c r="AC561" s="74">
        <v>0</v>
      </c>
      <c r="AD561" s="74">
        <v>0</v>
      </c>
      <c r="AE561" s="74">
        <v>0</v>
      </c>
      <c r="AF561" s="74">
        <v>0</v>
      </c>
      <c r="AG561" s="79" t="s">
        <v>2491</v>
      </c>
      <c r="AH561" s="74"/>
      <c r="AI561" s="74">
        <v>0</v>
      </c>
      <c r="AJ561" s="74">
        <v>0</v>
      </c>
      <c r="AK561" s="74">
        <v>0</v>
      </c>
      <c r="AL561" s="74">
        <v>0</v>
      </c>
      <c r="AM561" s="79" t="s">
        <v>2492</v>
      </c>
      <c r="AN561" s="74"/>
      <c r="AO561" s="74">
        <v>0</v>
      </c>
      <c r="AP561" s="74">
        <v>0</v>
      </c>
      <c r="AQ561" s="74">
        <v>0</v>
      </c>
    </row>
    <row r="562" s="21" customFormat="1" ht="60" customHeight="1" spans="1:43">
      <c r="A562" s="45">
        <v>485</v>
      </c>
      <c r="B562" s="45">
        <v>2018</v>
      </c>
      <c r="C562" s="46" t="s">
        <v>2533</v>
      </c>
      <c r="D562" s="224" t="s">
        <v>2329</v>
      </c>
      <c r="E562" s="48">
        <v>140431</v>
      </c>
      <c r="F562" s="46" t="s">
        <v>2534</v>
      </c>
      <c r="G562" s="47" t="s">
        <v>630</v>
      </c>
      <c r="H562" s="47" t="s">
        <v>630</v>
      </c>
      <c r="I562" s="47" t="s">
        <v>48</v>
      </c>
      <c r="J562" s="47" t="s">
        <v>2505</v>
      </c>
      <c r="K562" s="66">
        <v>112.1206</v>
      </c>
      <c r="L562" s="66">
        <v>36.4736</v>
      </c>
      <c r="M562" s="47" t="s">
        <v>2502</v>
      </c>
      <c r="N562" s="47" t="s">
        <v>52</v>
      </c>
      <c r="O562" s="47" t="s">
        <v>651</v>
      </c>
      <c r="P562" s="45">
        <v>90</v>
      </c>
      <c r="Q562" s="49" t="s">
        <v>206</v>
      </c>
      <c r="R562" s="45">
        <v>90</v>
      </c>
      <c r="S562" s="49" t="s">
        <v>206</v>
      </c>
      <c r="T562" s="49" t="s">
        <v>651</v>
      </c>
      <c r="U562" s="45">
        <v>3343</v>
      </c>
      <c r="V562" s="49" t="s">
        <v>170</v>
      </c>
      <c r="W562" s="74">
        <v>13</v>
      </c>
      <c r="X562" s="74">
        <v>0</v>
      </c>
      <c r="Y562" s="74">
        <v>0</v>
      </c>
      <c r="Z562" s="74">
        <v>0</v>
      </c>
      <c r="AA562" s="79" t="s">
        <v>196</v>
      </c>
      <c r="AB562" s="74"/>
      <c r="AC562" s="74">
        <v>0</v>
      </c>
      <c r="AD562" s="74">
        <v>0</v>
      </c>
      <c r="AE562" s="74">
        <v>0</v>
      </c>
      <c r="AF562" s="74">
        <v>0</v>
      </c>
      <c r="AG562" s="79" t="s">
        <v>2491</v>
      </c>
      <c r="AH562" s="74"/>
      <c r="AI562" s="74">
        <v>0</v>
      </c>
      <c r="AJ562" s="74">
        <v>0</v>
      </c>
      <c r="AK562" s="74">
        <v>0</v>
      </c>
      <c r="AL562" s="74">
        <v>0</v>
      </c>
      <c r="AM562" s="79" t="s">
        <v>2492</v>
      </c>
      <c r="AN562" s="74"/>
      <c r="AO562" s="74">
        <v>0</v>
      </c>
      <c r="AP562" s="74">
        <v>0</v>
      </c>
      <c r="AQ562" s="74">
        <v>0</v>
      </c>
    </row>
    <row r="563" s="21" customFormat="1" ht="60" customHeight="1" spans="1:43">
      <c r="A563" s="45">
        <v>486</v>
      </c>
      <c r="B563" s="45">
        <v>2018</v>
      </c>
      <c r="C563" s="46" t="s">
        <v>2535</v>
      </c>
      <c r="D563" s="224" t="s">
        <v>2329</v>
      </c>
      <c r="E563" s="48">
        <v>140431</v>
      </c>
      <c r="F563" s="46" t="s">
        <v>2536</v>
      </c>
      <c r="G563" s="47" t="s">
        <v>630</v>
      </c>
      <c r="H563" s="47" t="s">
        <v>630</v>
      </c>
      <c r="I563" s="47" t="s">
        <v>48</v>
      </c>
      <c r="J563" s="47" t="s">
        <v>2537</v>
      </c>
      <c r="K563" s="66">
        <v>111.583</v>
      </c>
      <c r="L563" s="66">
        <v>36.2021</v>
      </c>
      <c r="M563" s="47" t="s">
        <v>2502</v>
      </c>
      <c r="N563" s="47" t="s">
        <v>52</v>
      </c>
      <c r="O563" s="47" t="s">
        <v>651</v>
      </c>
      <c r="P563" s="45" t="s">
        <v>2538</v>
      </c>
      <c r="Q563" s="49" t="s">
        <v>206</v>
      </c>
      <c r="R563" s="45">
        <v>120</v>
      </c>
      <c r="S563" s="49" t="s">
        <v>206</v>
      </c>
      <c r="T563" s="49" t="s">
        <v>1291</v>
      </c>
      <c r="U563" s="45">
        <v>8280.16</v>
      </c>
      <c r="V563" s="49" t="s">
        <v>2539</v>
      </c>
      <c r="W563" s="74">
        <v>3</v>
      </c>
      <c r="X563" s="74">
        <v>1.7</v>
      </c>
      <c r="Y563" s="74">
        <v>4.63</v>
      </c>
      <c r="Z563" s="74">
        <v>0</v>
      </c>
      <c r="AA563" s="79" t="s">
        <v>196</v>
      </c>
      <c r="AB563" s="74"/>
      <c r="AC563" s="74">
        <v>0</v>
      </c>
      <c r="AD563" s="74">
        <v>0</v>
      </c>
      <c r="AE563" s="74">
        <v>0</v>
      </c>
      <c r="AF563" s="74">
        <v>0</v>
      </c>
      <c r="AG563" s="79" t="s">
        <v>2491</v>
      </c>
      <c r="AH563" s="74"/>
      <c r="AI563" s="74">
        <v>0</v>
      </c>
      <c r="AJ563" s="74">
        <v>0</v>
      </c>
      <c r="AK563" s="74">
        <v>0</v>
      </c>
      <c r="AL563" s="74">
        <v>0</v>
      </c>
      <c r="AM563" s="79" t="s">
        <v>2492</v>
      </c>
      <c r="AN563" s="74"/>
      <c r="AO563" s="74">
        <v>0</v>
      </c>
      <c r="AP563" s="74">
        <v>0</v>
      </c>
      <c r="AQ563" s="74">
        <v>0</v>
      </c>
    </row>
    <row r="564" s="21" customFormat="1" ht="60" customHeight="1" spans="1:43">
      <c r="A564" s="45">
        <v>487</v>
      </c>
      <c r="B564" s="45">
        <v>2018</v>
      </c>
      <c r="C564" s="46" t="s">
        <v>2540</v>
      </c>
      <c r="D564" s="224" t="s">
        <v>2329</v>
      </c>
      <c r="E564" s="48">
        <v>140431</v>
      </c>
      <c r="F564" s="46" t="s">
        <v>2541</v>
      </c>
      <c r="G564" s="47" t="s">
        <v>630</v>
      </c>
      <c r="H564" s="47" t="s">
        <v>630</v>
      </c>
      <c r="I564" s="47" t="s">
        <v>48</v>
      </c>
      <c r="J564" s="47" t="s">
        <v>2542</v>
      </c>
      <c r="K564" s="66">
        <v>112.1328</v>
      </c>
      <c r="L564" s="66">
        <v>36.4753</v>
      </c>
      <c r="M564" s="47" t="s">
        <v>2490</v>
      </c>
      <c r="N564" s="47" t="s">
        <v>52</v>
      </c>
      <c r="O564" s="47" t="s">
        <v>633</v>
      </c>
      <c r="P564" s="45">
        <v>90</v>
      </c>
      <c r="Q564" s="49" t="s">
        <v>206</v>
      </c>
      <c r="R564" s="45">
        <v>90</v>
      </c>
      <c r="S564" s="49" t="s">
        <v>206</v>
      </c>
      <c r="T564" s="49" t="s">
        <v>2531</v>
      </c>
      <c r="U564" s="45">
        <v>29881301</v>
      </c>
      <c r="V564" s="49" t="s">
        <v>2543</v>
      </c>
      <c r="W564" s="74">
        <v>6</v>
      </c>
      <c r="X564" s="74">
        <v>8.74</v>
      </c>
      <c r="Y564" s="74">
        <v>22.704</v>
      </c>
      <c r="Z564" s="74">
        <v>0</v>
      </c>
      <c r="AA564" s="79" t="s">
        <v>196</v>
      </c>
      <c r="AB564" s="74"/>
      <c r="AC564" s="74">
        <v>0</v>
      </c>
      <c r="AD564" s="74">
        <v>0</v>
      </c>
      <c r="AE564" s="74">
        <v>0</v>
      </c>
      <c r="AF564" s="74">
        <v>0</v>
      </c>
      <c r="AG564" s="79" t="s">
        <v>2491</v>
      </c>
      <c r="AH564" s="74"/>
      <c r="AI564" s="74">
        <v>0</v>
      </c>
      <c r="AJ564" s="74">
        <v>0</v>
      </c>
      <c r="AK564" s="74">
        <v>0</v>
      </c>
      <c r="AL564" s="74">
        <v>0</v>
      </c>
      <c r="AM564" s="79" t="s">
        <v>2492</v>
      </c>
      <c r="AN564" s="74"/>
      <c r="AO564" s="74">
        <v>0</v>
      </c>
      <c r="AP564" s="74">
        <v>0</v>
      </c>
      <c r="AQ564" s="74">
        <v>0</v>
      </c>
    </row>
    <row r="565" s="21" customFormat="1" ht="60" customHeight="1" spans="1:43">
      <c r="A565" s="45">
        <v>488</v>
      </c>
      <c r="B565" s="45">
        <v>2018</v>
      </c>
      <c r="C565" s="46" t="s">
        <v>2544</v>
      </c>
      <c r="D565" s="224" t="s">
        <v>2329</v>
      </c>
      <c r="E565" s="48">
        <v>140431</v>
      </c>
      <c r="F565" s="46" t="s">
        <v>2545</v>
      </c>
      <c r="G565" s="47" t="s">
        <v>630</v>
      </c>
      <c r="H565" s="47" t="s">
        <v>630</v>
      </c>
      <c r="I565" s="47" t="s">
        <v>48</v>
      </c>
      <c r="J565" s="47" t="s">
        <v>2546</v>
      </c>
      <c r="K565" s="66">
        <v>112.0931</v>
      </c>
      <c r="L565" s="66">
        <v>36.2743</v>
      </c>
      <c r="M565" s="47" t="s">
        <v>2490</v>
      </c>
      <c r="N565" s="47" t="s">
        <v>52</v>
      </c>
      <c r="O565" s="47" t="s">
        <v>633</v>
      </c>
      <c r="P565" s="45">
        <v>150</v>
      </c>
      <c r="Q565" s="49" t="s">
        <v>206</v>
      </c>
      <c r="R565" s="45">
        <v>150</v>
      </c>
      <c r="S565" s="49" t="s">
        <v>206</v>
      </c>
      <c r="T565" s="49" t="s">
        <v>633</v>
      </c>
      <c r="U565" s="45">
        <v>4962</v>
      </c>
      <c r="V565" s="49" t="s">
        <v>94</v>
      </c>
      <c r="W565" s="74">
        <v>30.6</v>
      </c>
      <c r="X565" s="74">
        <v>29.38</v>
      </c>
      <c r="Y565" s="74">
        <v>24.53</v>
      </c>
      <c r="Z565" s="74">
        <v>0</v>
      </c>
      <c r="AA565" s="79" t="s">
        <v>196</v>
      </c>
      <c r="AB565" s="74"/>
      <c r="AC565" s="74">
        <v>0</v>
      </c>
      <c r="AD565" s="74">
        <v>0</v>
      </c>
      <c r="AE565" s="74">
        <v>0</v>
      </c>
      <c r="AF565" s="74">
        <v>0</v>
      </c>
      <c r="AG565" s="79" t="s">
        <v>2491</v>
      </c>
      <c r="AH565" s="74"/>
      <c r="AI565" s="74">
        <v>0</v>
      </c>
      <c r="AJ565" s="74">
        <v>0</v>
      </c>
      <c r="AK565" s="74">
        <v>0</v>
      </c>
      <c r="AL565" s="74">
        <v>0</v>
      </c>
      <c r="AM565" s="79" t="s">
        <v>2492</v>
      </c>
      <c r="AN565" s="74"/>
      <c r="AO565" s="74">
        <v>0</v>
      </c>
      <c r="AP565" s="74">
        <v>0</v>
      </c>
      <c r="AQ565" s="74">
        <v>0</v>
      </c>
    </row>
    <row r="566" s="21" customFormat="1" ht="60" customHeight="1" spans="1:43">
      <c r="A566" s="45">
        <v>489</v>
      </c>
      <c r="B566" s="45">
        <v>2018</v>
      </c>
      <c r="C566" s="46" t="s">
        <v>2547</v>
      </c>
      <c r="D566" s="224" t="s">
        <v>2329</v>
      </c>
      <c r="E566" s="48">
        <v>140431</v>
      </c>
      <c r="F566" s="46" t="s">
        <v>2517</v>
      </c>
      <c r="G566" s="47" t="s">
        <v>630</v>
      </c>
      <c r="H566" s="47" t="s">
        <v>630</v>
      </c>
      <c r="I566" s="47" t="s">
        <v>48</v>
      </c>
      <c r="J566" s="47" t="s">
        <v>2520</v>
      </c>
      <c r="K566" s="66">
        <v>112.1033</v>
      </c>
      <c r="L566" s="66">
        <v>36.5325</v>
      </c>
      <c r="M566" s="47" t="s">
        <v>2490</v>
      </c>
      <c r="N566" s="47" t="s">
        <v>52</v>
      </c>
      <c r="O566" s="47" t="s">
        <v>633</v>
      </c>
      <c r="P566" s="45">
        <v>120</v>
      </c>
      <c r="Q566" s="49" t="s">
        <v>206</v>
      </c>
      <c r="R566" s="45">
        <v>120</v>
      </c>
      <c r="S566" s="49" t="s">
        <v>206</v>
      </c>
      <c r="T566" s="49" t="s">
        <v>1291</v>
      </c>
      <c r="U566" s="45">
        <v>8280.16</v>
      </c>
      <c r="V566" s="49" t="s">
        <v>2539</v>
      </c>
      <c r="W566" s="74">
        <v>9</v>
      </c>
      <c r="X566" s="74">
        <v>18.86</v>
      </c>
      <c r="Y566" s="74">
        <v>31.49</v>
      </c>
      <c r="Z566" s="74">
        <v>0</v>
      </c>
      <c r="AA566" s="79" t="s">
        <v>196</v>
      </c>
      <c r="AB566" s="74"/>
      <c r="AC566" s="74">
        <v>0</v>
      </c>
      <c r="AD566" s="74">
        <v>0</v>
      </c>
      <c r="AE566" s="74">
        <v>0</v>
      </c>
      <c r="AF566" s="74">
        <v>0</v>
      </c>
      <c r="AG566" s="79" t="s">
        <v>2491</v>
      </c>
      <c r="AH566" s="74"/>
      <c r="AI566" s="74">
        <v>0</v>
      </c>
      <c r="AJ566" s="74">
        <v>0</v>
      </c>
      <c r="AK566" s="74">
        <v>0</v>
      </c>
      <c r="AL566" s="74">
        <v>0</v>
      </c>
      <c r="AM566" s="79" t="s">
        <v>2492</v>
      </c>
      <c r="AN566" s="74"/>
      <c r="AO566" s="74">
        <v>0</v>
      </c>
      <c r="AP566" s="74">
        <v>0</v>
      </c>
      <c r="AQ566" s="74">
        <v>0</v>
      </c>
    </row>
    <row r="567" s="21" customFormat="1" ht="60" customHeight="1" spans="1:43">
      <c r="A567" s="45">
        <v>490</v>
      </c>
      <c r="B567" s="45">
        <v>2018</v>
      </c>
      <c r="C567" s="46" t="s">
        <v>2548</v>
      </c>
      <c r="D567" s="224" t="s">
        <v>2329</v>
      </c>
      <c r="E567" s="48">
        <v>140431</v>
      </c>
      <c r="F567" s="46" t="s">
        <v>2529</v>
      </c>
      <c r="G567" s="47" t="s">
        <v>630</v>
      </c>
      <c r="H567" s="47" t="s">
        <v>630</v>
      </c>
      <c r="I567" s="47" t="s">
        <v>48</v>
      </c>
      <c r="J567" s="47" t="s">
        <v>2549</v>
      </c>
      <c r="K567" s="66">
        <v>112.1128</v>
      </c>
      <c r="L567" s="66">
        <v>36.513652</v>
      </c>
      <c r="M567" s="47" t="s">
        <v>2490</v>
      </c>
      <c r="N567" s="47" t="s">
        <v>52</v>
      </c>
      <c r="O567" s="47" t="s">
        <v>633</v>
      </c>
      <c r="P567" s="45">
        <v>90</v>
      </c>
      <c r="Q567" s="49" t="s">
        <v>206</v>
      </c>
      <c r="R567" s="45">
        <v>90</v>
      </c>
      <c r="S567" s="49" t="s">
        <v>206</v>
      </c>
      <c r="T567" s="49" t="s">
        <v>633</v>
      </c>
      <c r="U567" s="45">
        <v>3655.6</v>
      </c>
      <c r="V567" s="49" t="s">
        <v>94</v>
      </c>
      <c r="W567" s="74">
        <v>5.1</v>
      </c>
      <c r="X567" s="74">
        <v>12.87</v>
      </c>
      <c r="Y567" s="74">
        <v>79.009</v>
      </c>
      <c r="Z567" s="74">
        <v>0</v>
      </c>
      <c r="AA567" s="79" t="s">
        <v>196</v>
      </c>
      <c r="AB567" s="74"/>
      <c r="AC567" s="74">
        <v>0</v>
      </c>
      <c r="AD567" s="74">
        <v>0</v>
      </c>
      <c r="AE567" s="74">
        <v>0</v>
      </c>
      <c r="AF567" s="74">
        <v>0</v>
      </c>
      <c r="AG567" s="79" t="s">
        <v>2491</v>
      </c>
      <c r="AH567" s="74"/>
      <c r="AI567" s="74">
        <v>0</v>
      </c>
      <c r="AJ567" s="74">
        <v>0</v>
      </c>
      <c r="AK567" s="74">
        <v>0</v>
      </c>
      <c r="AL567" s="74">
        <v>0</v>
      </c>
      <c r="AM567" s="79" t="s">
        <v>2492</v>
      </c>
      <c r="AN567" s="74"/>
      <c r="AO567" s="74">
        <v>0</v>
      </c>
      <c r="AP567" s="74">
        <v>0</v>
      </c>
      <c r="AQ567" s="74">
        <v>0</v>
      </c>
    </row>
    <row r="568" s="21" customFormat="1" ht="60" customHeight="1" spans="1:43">
      <c r="A568" s="45">
        <v>491</v>
      </c>
      <c r="B568" s="45">
        <v>2018</v>
      </c>
      <c r="C568" s="46" t="s">
        <v>2550</v>
      </c>
      <c r="D568" s="224" t="s">
        <v>2329</v>
      </c>
      <c r="E568" s="48">
        <v>140431</v>
      </c>
      <c r="F568" s="46" t="s">
        <v>2551</v>
      </c>
      <c r="G568" s="47" t="s">
        <v>630</v>
      </c>
      <c r="H568" s="47" t="s">
        <v>630</v>
      </c>
      <c r="I568" s="47" t="s">
        <v>48</v>
      </c>
      <c r="J568" s="47" t="s">
        <v>2552</v>
      </c>
      <c r="K568" s="66">
        <v>112.114477</v>
      </c>
      <c r="L568" s="66">
        <v>36.522108</v>
      </c>
      <c r="M568" s="47" t="s">
        <v>2502</v>
      </c>
      <c r="N568" s="47" t="s">
        <v>52</v>
      </c>
      <c r="O568" s="47" t="s">
        <v>651</v>
      </c>
      <c r="P568" s="45">
        <v>120</v>
      </c>
      <c r="Q568" s="49" t="s">
        <v>206</v>
      </c>
      <c r="R568" s="45">
        <v>120</v>
      </c>
      <c r="S568" s="49" t="s">
        <v>206</v>
      </c>
      <c r="T568" s="49" t="s">
        <v>2531</v>
      </c>
      <c r="U568" s="45">
        <v>36362887</v>
      </c>
      <c r="V568" s="49" t="s">
        <v>2495</v>
      </c>
      <c r="W568" s="74">
        <v>1.2</v>
      </c>
      <c r="X568" s="74">
        <v>3.3</v>
      </c>
      <c r="Y568" s="74">
        <v>2.9</v>
      </c>
      <c r="Z568" s="74">
        <v>0</v>
      </c>
      <c r="AA568" s="79" t="s">
        <v>196</v>
      </c>
      <c r="AB568" s="74"/>
      <c r="AC568" s="74">
        <v>0</v>
      </c>
      <c r="AD568" s="74">
        <v>0</v>
      </c>
      <c r="AE568" s="74">
        <v>0</v>
      </c>
      <c r="AF568" s="74">
        <v>0</v>
      </c>
      <c r="AG568" s="79" t="s">
        <v>2491</v>
      </c>
      <c r="AH568" s="74"/>
      <c r="AI568" s="74">
        <v>0</v>
      </c>
      <c r="AJ568" s="74">
        <v>0</v>
      </c>
      <c r="AK568" s="74">
        <v>0</v>
      </c>
      <c r="AL568" s="74">
        <v>0</v>
      </c>
      <c r="AM568" s="79" t="s">
        <v>2492</v>
      </c>
      <c r="AN568" s="74"/>
      <c r="AO568" s="74">
        <v>0</v>
      </c>
      <c r="AP568" s="74">
        <v>0</v>
      </c>
      <c r="AQ568" s="74">
        <v>0</v>
      </c>
    </row>
    <row r="569" s="21" customFormat="1" ht="60" customHeight="1" spans="1:43">
      <c r="A569" s="45">
        <v>492</v>
      </c>
      <c r="B569" s="45">
        <v>2018</v>
      </c>
      <c r="C569" s="46" t="s">
        <v>2553</v>
      </c>
      <c r="D569" s="224" t="s">
        <v>2329</v>
      </c>
      <c r="E569" s="48">
        <v>140431</v>
      </c>
      <c r="F569" s="46" t="s">
        <v>2554</v>
      </c>
      <c r="G569" s="47" t="s">
        <v>630</v>
      </c>
      <c r="H569" s="47" t="s">
        <v>630</v>
      </c>
      <c r="I569" s="47" t="s">
        <v>48</v>
      </c>
      <c r="J569" s="47" t="s">
        <v>2555</v>
      </c>
      <c r="K569" s="66">
        <v>112.1256</v>
      </c>
      <c r="L569" s="66">
        <v>36.4545</v>
      </c>
      <c r="M569" s="47" t="s">
        <v>2490</v>
      </c>
      <c r="N569" s="47" t="s">
        <v>52</v>
      </c>
      <c r="O569" s="47" t="s">
        <v>633</v>
      </c>
      <c r="P569" s="45">
        <v>120</v>
      </c>
      <c r="Q569" s="49" t="s">
        <v>206</v>
      </c>
      <c r="R569" s="45">
        <v>120</v>
      </c>
      <c r="S569" s="49" t="s">
        <v>206</v>
      </c>
      <c r="T569" s="49" t="s">
        <v>2531</v>
      </c>
      <c r="U569" s="45">
        <v>36302800</v>
      </c>
      <c r="V569" s="49" t="s">
        <v>2495</v>
      </c>
      <c r="W569" s="74">
        <v>13</v>
      </c>
      <c r="X569" s="74">
        <v>18</v>
      </c>
      <c r="Y569" s="74">
        <v>20.8</v>
      </c>
      <c r="Z569" s="74">
        <v>0</v>
      </c>
      <c r="AA569" s="79" t="s">
        <v>196</v>
      </c>
      <c r="AB569" s="74"/>
      <c r="AC569" s="74">
        <v>0</v>
      </c>
      <c r="AD569" s="74">
        <v>0</v>
      </c>
      <c r="AE569" s="74">
        <v>0</v>
      </c>
      <c r="AF569" s="74">
        <v>0</v>
      </c>
      <c r="AG569" s="79" t="s">
        <v>2491</v>
      </c>
      <c r="AH569" s="74"/>
      <c r="AI569" s="74">
        <v>0</v>
      </c>
      <c r="AJ569" s="74">
        <v>0</v>
      </c>
      <c r="AK569" s="74">
        <v>0</v>
      </c>
      <c r="AL569" s="74">
        <v>0</v>
      </c>
      <c r="AM569" s="79" t="s">
        <v>2492</v>
      </c>
      <c r="AN569" s="74"/>
      <c r="AO569" s="74">
        <v>0</v>
      </c>
      <c r="AP569" s="74">
        <v>0</v>
      </c>
      <c r="AQ569" s="74">
        <v>0</v>
      </c>
    </row>
    <row r="570" s="21" customFormat="1" ht="60" customHeight="1" spans="1:43">
      <c r="A570" s="45">
        <v>493</v>
      </c>
      <c r="B570" s="45">
        <v>2018</v>
      </c>
      <c r="C570" s="46" t="s">
        <v>2556</v>
      </c>
      <c r="D570" s="224" t="s">
        <v>2329</v>
      </c>
      <c r="E570" s="48">
        <v>140431</v>
      </c>
      <c r="F570" s="46" t="s">
        <v>2554</v>
      </c>
      <c r="G570" s="47" t="s">
        <v>630</v>
      </c>
      <c r="H570" s="47" t="s">
        <v>630</v>
      </c>
      <c r="I570" s="47" t="s">
        <v>48</v>
      </c>
      <c r="J570" s="47" t="s">
        <v>2555</v>
      </c>
      <c r="K570" s="66">
        <v>112.1237</v>
      </c>
      <c r="L570" s="66">
        <v>36.564</v>
      </c>
      <c r="M570" s="47" t="s">
        <v>2490</v>
      </c>
      <c r="N570" s="47" t="s">
        <v>52</v>
      </c>
      <c r="O570" s="47" t="s">
        <v>633</v>
      </c>
      <c r="P570" s="45">
        <v>60</v>
      </c>
      <c r="Q570" s="49" t="s">
        <v>206</v>
      </c>
      <c r="R570" s="45">
        <v>60</v>
      </c>
      <c r="S570" s="49" t="s">
        <v>206</v>
      </c>
      <c r="T570" s="49" t="s">
        <v>633</v>
      </c>
      <c r="U570" s="45">
        <v>0.156</v>
      </c>
      <c r="V570" s="49" t="s">
        <v>206</v>
      </c>
      <c r="W570" s="74">
        <v>2.9</v>
      </c>
      <c r="X570" s="74">
        <v>10</v>
      </c>
      <c r="Y570" s="74">
        <v>2.56</v>
      </c>
      <c r="Z570" s="74">
        <v>0</v>
      </c>
      <c r="AA570" s="79" t="s">
        <v>196</v>
      </c>
      <c r="AB570" s="74"/>
      <c r="AC570" s="74">
        <v>0</v>
      </c>
      <c r="AD570" s="74">
        <v>0</v>
      </c>
      <c r="AE570" s="74">
        <v>0</v>
      </c>
      <c r="AF570" s="74">
        <v>0</v>
      </c>
      <c r="AG570" s="79" t="s">
        <v>2491</v>
      </c>
      <c r="AH570" s="74"/>
      <c r="AI570" s="74">
        <v>0</v>
      </c>
      <c r="AJ570" s="74">
        <v>0</v>
      </c>
      <c r="AK570" s="74">
        <v>0</v>
      </c>
      <c r="AL570" s="74">
        <v>0</v>
      </c>
      <c r="AM570" s="79" t="s">
        <v>2492</v>
      </c>
      <c r="AN570" s="74"/>
      <c r="AO570" s="74">
        <v>0</v>
      </c>
      <c r="AP570" s="74">
        <v>0</v>
      </c>
      <c r="AQ570" s="74">
        <v>0</v>
      </c>
    </row>
    <row r="571" s="21" customFormat="1" ht="60" customHeight="1" spans="1:43">
      <c r="A571" s="45">
        <v>494</v>
      </c>
      <c r="B571" s="45">
        <v>2018</v>
      </c>
      <c r="C571" s="46" t="s">
        <v>2557</v>
      </c>
      <c r="D571" s="224" t="s">
        <v>2329</v>
      </c>
      <c r="E571" s="48">
        <v>140431</v>
      </c>
      <c r="F571" s="46" t="s">
        <v>2558</v>
      </c>
      <c r="G571" s="47" t="s">
        <v>630</v>
      </c>
      <c r="H571" s="47" t="s">
        <v>630</v>
      </c>
      <c r="I571" s="47" t="s">
        <v>48</v>
      </c>
      <c r="J571" s="47" t="s">
        <v>2559</v>
      </c>
      <c r="K571" s="66">
        <v>112.1333</v>
      </c>
      <c r="L571" s="66">
        <v>36.3512</v>
      </c>
      <c r="M571" s="47" t="s">
        <v>2490</v>
      </c>
      <c r="N571" s="47" t="s">
        <v>52</v>
      </c>
      <c r="O571" s="47" t="s">
        <v>633</v>
      </c>
      <c r="P571" s="45">
        <v>120</v>
      </c>
      <c r="Q571" s="49" t="s">
        <v>206</v>
      </c>
      <c r="R571" s="45">
        <v>120</v>
      </c>
      <c r="S571" s="49" t="s">
        <v>206</v>
      </c>
      <c r="T571" s="49" t="s">
        <v>633</v>
      </c>
      <c r="U571" s="45">
        <v>3000</v>
      </c>
      <c r="V571" s="49" t="s">
        <v>94</v>
      </c>
      <c r="W571" s="74">
        <v>18</v>
      </c>
      <c r="X571" s="74">
        <v>0</v>
      </c>
      <c r="Y571" s="74">
        <v>0</v>
      </c>
      <c r="Z571" s="74">
        <v>0</v>
      </c>
      <c r="AA571" s="79" t="s">
        <v>196</v>
      </c>
      <c r="AB571" s="74"/>
      <c r="AC571" s="74">
        <v>0</v>
      </c>
      <c r="AD571" s="74">
        <v>0</v>
      </c>
      <c r="AE571" s="74">
        <v>0</v>
      </c>
      <c r="AF571" s="74">
        <v>0</v>
      </c>
      <c r="AG571" s="79" t="s">
        <v>2491</v>
      </c>
      <c r="AH571" s="74"/>
      <c r="AI571" s="74">
        <v>0</v>
      </c>
      <c r="AJ571" s="74">
        <v>0</v>
      </c>
      <c r="AK571" s="74">
        <v>0</v>
      </c>
      <c r="AL571" s="74">
        <v>0</v>
      </c>
      <c r="AM571" s="79" t="s">
        <v>2492</v>
      </c>
      <c r="AN571" s="74"/>
      <c r="AO571" s="74">
        <v>0</v>
      </c>
      <c r="AP571" s="74">
        <v>0</v>
      </c>
      <c r="AQ571" s="74">
        <v>0</v>
      </c>
    </row>
    <row r="572" s="21" customFormat="1" ht="60" customHeight="1" spans="1:43">
      <c r="A572" s="45">
        <v>495</v>
      </c>
      <c r="B572" s="45">
        <v>2018</v>
      </c>
      <c r="C572" s="46" t="s">
        <v>2560</v>
      </c>
      <c r="D572" s="224" t="s">
        <v>2329</v>
      </c>
      <c r="E572" s="48">
        <v>140431</v>
      </c>
      <c r="F572" s="46" t="s">
        <v>2561</v>
      </c>
      <c r="G572" s="47" t="s">
        <v>630</v>
      </c>
      <c r="H572" s="47" t="s">
        <v>630</v>
      </c>
      <c r="I572" s="47" t="s">
        <v>48</v>
      </c>
      <c r="J572" s="47" t="s">
        <v>2562</v>
      </c>
      <c r="K572" s="66">
        <v>112.1315</v>
      </c>
      <c r="L572" s="66">
        <v>36.3613</v>
      </c>
      <c r="M572" s="47" t="s">
        <v>2490</v>
      </c>
      <c r="N572" s="47" t="s">
        <v>52</v>
      </c>
      <c r="O572" s="47" t="s">
        <v>633</v>
      </c>
      <c r="P572" s="45">
        <v>90</v>
      </c>
      <c r="Q572" s="49" t="s">
        <v>206</v>
      </c>
      <c r="R572" s="45">
        <v>90</v>
      </c>
      <c r="S572" s="49" t="s">
        <v>206</v>
      </c>
      <c r="T572" s="49" t="s">
        <v>128</v>
      </c>
      <c r="U572" s="45">
        <v>1557</v>
      </c>
      <c r="V572" s="49" t="s">
        <v>170</v>
      </c>
      <c r="W572" s="79" t="s">
        <v>2563</v>
      </c>
      <c r="X572" s="74">
        <v>0</v>
      </c>
      <c r="Y572" s="74">
        <v>0</v>
      </c>
      <c r="Z572" s="74">
        <v>0</v>
      </c>
      <c r="AA572" s="79" t="s">
        <v>196</v>
      </c>
      <c r="AB572" s="74"/>
      <c r="AC572" s="74">
        <v>0</v>
      </c>
      <c r="AD572" s="74">
        <v>0</v>
      </c>
      <c r="AE572" s="74">
        <v>0</v>
      </c>
      <c r="AF572" s="74">
        <v>0</v>
      </c>
      <c r="AG572" s="79" t="s">
        <v>2491</v>
      </c>
      <c r="AH572" s="74"/>
      <c r="AI572" s="74">
        <v>0</v>
      </c>
      <c r="AJ572" s="74">
        <v>0</v>
      </c>
      <c r="AK572" s="74">
        <v>0</v>
      </c>
      <c r="AL572" s="74">
        <v>0</v>
      </c>
      <c r="AM572" s="79" t="s">
        <v>2492</v>
      </c>
      <c r="AN572" s="74"/>
      <c r="AO572" s="74">
        <v>0</v>
      </c>
      <c r="AP572" s="74">
        <v>0</v>
      </c>
      <c r="AQ572" s="74">
        <v>0</v>
      </c>
    </row>
    <row r="573" s="21" customFormat="1" ht="60" customHeight="1" spans="1:43">
      <c r="A573" s="45">
        <v>496</v>
      </c>
      <c r="B573" s="45">
        <v>2018</v>
      </c>
      <c r="C573" s="46" t="s">
        <v>2564</v>
      </c>
      <c r="D573" s="224" t="s">
        <v>2329</v>
      </c>
      <c r="E573" s="48">
        <v>140431</v>
      </c>
      <c r="F573" s="46" t="s">
        <v>2565</v>
      </c>
      <c r="G573" s="47" t="s">
        <v>630</v>
      </c>
      <c r="H573" s="47" t="s">
        <v>630</v>
      </c>
      <c r="I573" s="47" t="s">
        <v>48</v>
      </c>
      <c r="J573" s="47" t="s">
        <v>2520</v>
      </c>
      <c r="K573" s="66">
        <v>112.849</v>
      </c>
      <c r="L573" s="66">
        <v>36.5034</v>
      </c>
      <c r="M573" s="47" t="s">
        <v>2490</v>
      </c>
      <c r="N573" s="47" t="s">
        <v>52</v>
      </c>
      <c r="O573" s="47" t="s">
        <v>633</v>
      </c>
      <c r="P573" s="45">
        <v>300</v>
      </c>
      <c r="Q573" s="49" t="s">
        <v>206</v>
      </c>
      <c r="R573" s="45">
        <v>300</v>
      </c>
      <c r="S573" s="49" t="s">
        <v>206</v>
      </c>
      <c r="T573" s="49" t="s">
        <v>633</v>
      </c>
      <c r="U573" s="45">
        <v>300</v>
      </c>
      <c r="V573" s="49" t="s">
        <v>206</v>
      </c>
      <c r="W573" s="79" t="s">
        <v>2566</v>
      </c>
      <c r="X573" s="74">
        <v>0</v>
      </c>
      <c r="Y573" s="74">
        <v>0</v>
      </c>
      <c r="Z573" s="74">
        <v>0</v>
      </c>
      <c r="AA573" s="79" t="s">
        <v>196</v>
      </c>
      <c r="AB573" s="74"/>
      <c r="AC573" s="74">
        <v>0</v>
      </c>
      <c r="AD573" s="74">
        <v>0</v>
      </c>
      <c r="AE573" s="74">
        <v>0</v>
      </c>
      <c r="AF573" s="74">
        <v>0</v>
      </c>
      <c r="AG573" s="79" t="s">
        <v>2491</v>
      </c>
      <c r="AH573" s="74"/>
      <c r="AI573" s="74">
        <v>0</v>
      </c>
      <c r="AJ573" s="74">
        <v>0</v>
      </c>
      <c r="AK573" s="74">
        <v>0</v>
      </c>
      <c r="AL573" s="74">
        <v>0</v>
      </c>
      <c r="AM573" s="79" t="s">
        <v>2492</v>
      </c>
      <c r="AN573" s="74"/>
      <c r="AO573" s="74">
        <v>0</v>
      </c>
      <c r="AP573" s="74">
        <v>0</v>
      </c>
      <c r="AQ573" s="74">
        <v>0</v>
      </c>
    </row>
    <row r="574" s="21" customFormat="1" ht="60" customHeight="1" spans="1:43">
      <c r="A574" s="45">
        <v>497</v>
      </c>
      <c r="B574" s="45">
        <v>2018</v>
      </c>
      <c r="C574" s="46" t="s">
        <v>2567</v>
      </c>
      <c r="D574" s="224" t="s">
        <v>2329</v>
      </c>
      <c r="E574" s="48">
        <v>140431</v>
      </c>
      <c r="F574" s="46" t="s">
        <v>2568</v>
      </c>
      <c r="G574" s="47" t="s">
        <v>630</v>
      </c>
      <c r="H574" s="47" t="s">
        <v>630</v>
      </c>
      <c r="I574" s="47" t="s">
        <v>48</v>
      </c>
      <c r="J574" s="47" t="s">
        <v>2429</v>
      </c>
      <c r="K574" s="66">
        <v>112.1126</v>
      </c>
      <c r="L574" s="66">
        <v>36.3443</v>
      </c>
      <c r="M574" s="47" t="s">
        <v>1729</v>
      </c>
      <c r="N574" s="47" t="s">
        <v>52</v>
      </c>
      <c r="O574" s="47" t="s">
        <v>651</v>
      </c>
      <c r="P574" s="45">
        <v>270</v>
      </c>
      <c r="Q574" s="49" t="s">
        <v>206</v>
      </c>
      <c r="R574" s="45">
        <v>270</v>
      </c>
      <c r="S574" s="49" t="s">
        <v>206</v>
      </c>
      <c r="T574" s="49" t="s">
        <v>128</v>
      </c>
      <c r="U574" s="45">
        <v>1620</v>
      </c>
      <c r="V574" s="49" t="s">
        <v>2569</v>
      </c>
      <c r="W574" s="79" t="s">
        <v>2570</v>
      </c>
      <c r="X574" s="74">
        <v>0</v>
      </c>
      <c r="Y574" s="74">
        <v>0</v>
      </c>
      <c r="Z574" s="74">
        <v>0</v>
      </c>
      <c r="AA574" s="79" t="s">
        <v>196</v>
      </c>
      <c r="AB574" s="74"/>
      <c r="AC574" s="74">
        <v>0</v>
      </c>
      <c r="AD574" s="74">
        <v>0</v>
      </c>
      <c r="AE574" s="74">
        <v>0</v>
      </c>
      <c r="AF574" s="74">
        <v>0</v>
      </c>
      <c r="AG574" s="79" t="s">
        <v>2491</v>
      </c>
      <c r="AH574" s="74"/>
      <c r="AI574" s="74">
        <v>0</v>
      </c>
      <c r="AJ574" s="74">
        <v>0</v>
      </c>
      <c r="AK574" s="74">
        <v>0</v>
      </c>
      <c r="AL574" s="74">
        <v>0</v>
      </c>
      <c r="AM574" s="79" t="s">
        <v>2492</v>
      </c>
      <c r="AN574" s="74"/>
      <c r="AO574" s="74">
        <v>0</v>
      </c>
      <c r="AP574" s="74">
        <v>0</v>
      </c>
      <c r="AQ574" s="74">
        <v>0</v>
      </c>
    </row>
    <row r="575" s="21" customFormat="1" ht="60" customHeight="1" spans="1:43">
      <c r="A575" s="45">
        <v>498</v>
      </c>
      <c r="B575" s="45">
        <v>2018</v>
      </c>
      <c r="C575" s="46" t="s">
        <v>2571</v>
      </c>
      <c r="D575" s="224" t="s">
        <v>2329</v>
      </c>
      <c r="E575" s="48">
        <v>140431</v>
      </c>
      <c r="F575" s="46" t="s">
        <v>2572</v>
      </c>
      <c r="G575" s="47" t="s">
        <v>630</v>
      </c>
      <c r="H575" s="47" t="s">
        <v>630</v>
      </c>
      <c r="I575" s="47" t="s">
        <v>48</v>
      </c>
      <c r="J575" s="47" t="s">
        <v>2573</v>
      </c>
      <c r="K575" s="66">
        <v>112.1508</v>
      </c>
      <c r="L575" s="66">
        <v>36.4428</v>
      </c>
      <c r="M575" s="47" t="s">
        <v>2574</v>
      </c>
      <c r="N575" s="47" t="s">
        <v>52</v>
      </c>
      <c r="O575" s="47" t="s">
        <v>2575</v>
      </c>
      <c r="P575" s="45">
        <v>230</v>
      </c>
      <c r="Q575" s="49" t="s">
        <v>206</v>
      </c>
      <c r="R575" s="45">
        <v>350</v>
      </c>
      <c r="S575" s="49" t="s">
        <v>206</v>
      </c>
      <c r="T575" s="49" t="s">
        <v>128</v>
      </c>
      <c r="U575" s="45">
        <v>2072</v>
      </c>
      <c r="V575" s="49" t="s">
        <v>2569</v>
      </c>
      <c r="W575" s="79" t="s">
        <v>2576</v>
      </c>
      <c r="X575" s="74">
        <v>0</v>
      </c>
      <c r="Y575" s="74">
        <v>0</v>
      </c>
      <c r="Z575" s="74">
        <v>0</v>
      </c>
      <c r="AA575" s="79" t="s">
        <v>196</v>
      </c>
      <c r="AB575" s="74"/>
      <c r="AC575" s="74">
        <v>0</v>
      </c>
      <c r="AD575" s="74">
        <v>0</v>
      </c>
      <c r="AE575" s="74">
        <v>0</v>
      </c>
      <c r="AF575" s="74">
        <v>0</v>
      </c>
      <c r="AG575" s="79" t="s">
        <v>2491</v>
      </c>
      <c r="AH575" s="74"/>
      <c r="AI575" s="74">
        <v>0</v>
      </c>
      <c r="AJ575" s="74">
        <v>0</v>
      </c>
      <c r="AK575" s="74">
        <v>0</v>
      </c>
      <c r="AL575" s="74">
        <v>0</v>
      </c>
      <c r="AM575" s="79" t="s">
        <v>2492</v>
      </c>
      <c r="AN575" s="74"/>
      <c r="AO575" s="74">
        <v>0</v>
      </c>
      <c r="AP575" s="74">
        <v>0</v>
      </c>
      <c r="AQ575" s="74">
        <v>0</v>
      </c>
    </row>
    <row r="576" s="21" customFormat="1" ht="60" customHeight="1" spans="1:43">
      <c r="A576" s="45">
        <v>499</v>
      </c>
      <c r="B576" s="45">
        <v>2018</v>
      </c>
      <c r="C576" s="46" t="s">
        <v>2577</v>
      </c>
      <c r="D576" s="224" t="s">
        <v>2329</v>
      </c>
      <c r="E576" s="48">
        <v>140431</v>
      </c>
      <c r="F576" s="46" t="s">
        <v>2422</v>
      </c>
      <c r="G576" s="47" t="s">
        <v>630</v>
      </c>
      <c r="H576" s="47" t="s">
        <v>630</v>
      </c>
      <c r="I576" s="47" t="s">
        <v>48</v>
      </c>
      <c r="J576" s="47" t="s">
        <v>2578</v>
      </c>
      <c r="K576" s="66">
        <v>112.122</v>
      </c>
      <c r="L576" s="66">
        <v>36.3157</v>
      </c>
      <c r="M576" s="47" t="s">
        <v>2490</v>
      </c>
      <c r="N576" s="47" t="s">
        <v>52</v>
      </c>
      <c r="O576" s="47" t="s">
        <v>633</v>
      </c>
      <c r="P576" s="45">
        <v>120</v>
      </c>
      <c r="Q576" s="49" t="s">
        <v>206</v>
      </c>
      <c r="R576" s="45">
        <v>120</v>
      </c>
      <c r="S576" s="49" t="s">
        <v>206</v>
      </c>
      <c r="T576" s="49" t="s">
        <v>2531</v>
      </c>
      <c r="U576" s="45" t="s">
        <v>2532</v>
      </c>
      <c r="V576" s="49" t="s">
        <v>2495</v>
      </c>
      <c r="W576" s="79" t="s">
        <v>2579</v>
      </c>
      <c r="X576" s="74">
        <v>0</v>
      </c>
      <c r="Y576" s="74">
        <v>0</v>
      </c>
      <c r="Z576" s="74">
        <v>0</v>
      </c>
      <c r="AA576" s="79" t="s">
        <v>196</v>
      </c>
      <c r="AB576" s="74"/>
      <c r="AC576" s="74">
        <v>0</v>
      </c>
      <c r="AD576" s="74">
        <v>0</v>
      </c>
      <c r="AE576" s="74">
        <v>0</v>
      </c>
      <c r="AF576" s="74">
        <v>0</v>
      </c>
      <c r="AG576" s="79" t="s">
        <v>2491</v>
      </c>
      <c r="AH576" s="74"/>
      <c r="AI576" s="74">
        <v>0</v>
      </c>
      <c r="AJ576" s="74">
        <v>0</v>
      </c>
      <c r="AK576" s="74">
        <v>0</v>
      </c>
      <c r="AL576" s="74">
        <v>0</v>
      </c>
      <c r="AM576" s="79" t="s">
        <v>2492</v>
      </c>
      <c r="AN576" s="74"/>
      <c r="AO576" s="74">
        <v>0</v>
      </c>
      <c r="AP576" s="74">
        <v>0</v>
      </c>
      <c r="AQ576" s="74">
        <v>0</v>
      </c>
    </row>
    <row r="577" s="21" customFormat="1" ht="60" customHeight="1" spans="1:43">
      <c r="A577" s="45">
        <v>500</v>
      </c>
      <c r="B577" s="45">
        <v>2018</v>
      </c>
      <c r="C577" s="46" t="s">
        <v>2580</v>
      </c>
      <c r="D577" s="224" t="s">
        <v>2329</v>
      </c>
      <c r="E577" s="48">
        <v>140431</v>
      </c>
      <c r="F577" s="46" t="s">
        <v>2568</v>
      </c>
      <c r="G577" s="47" t="s">
        <v>630</v>
      </c>
      <c r="H577" s="47" t="s">
        <v>630</v>
      </c>
      <c r="I577" s="47" t="s">
        <v>48</v>
      </c>
      <c r="J577" s="47" t="s">
        <v>2429</v>
      </c>
      <c r="K577" s="66">
        <v>112.925</v>
      </c>
      <c r="L577" s="66">
        <v>36.3156</v>
      </c>
      <c r="M577" s="47" t="s">
        <v>2490</v>
      </c>
      <c r="N577" s="47" t="s">
        <v>52</v>
      </c>
      <c r="O577" s="47" t="s">
        <v>633</v>
      </c>
      <c r="P577" s="45">
        <v>120</v>
      </c>
      <c r="Q577" s="49" t="s">
        <v>206</v>
      </c>
      <c r="R577" s="45">
        <v>120</v>
      </c>
      <c r="S577" s="49" t="s">
        <v>206</v>
      </c>
      <c r="T577" s="49" t="s">
        <v>2531</v>
      </c>
      <c r="U577" s="45" t="s">
        <v>2532</v>
      </c>
      <c r="V577" s="49" t="s">
        <v>2495</v>
      </c>
      <c r="W577" s="79" t="s">
        <v>2581</v>
      </c>
      <c r="X577" s="74">
        <v>6.612</v>
      </c>
      <c r="Y577" s="74">
        <v>16.72</v>
      </c>
      <c r="Z577" s="74">
        <v>0</v>
      </c>
      <c r="AA577" s="79" t="s">
        <v>196</v>
      </c>
      <c r="AB577" s="74"/>
      <c r="AC577" s="74">
        <v>0</v>
      </c>
      <c r="AD577" s="74">
        <v>0</v>
      </c>
      <c r="AE577" s="74">
        <v>0</v>
      </c>
      <c r="AF577" s="74">
        <v>0</v>
      </c>
      <c r="AG577" s="79" t="s">
        <v>2491</v>
      </c>
      <c r="AH577" s="74"/>
      <c r="AI577" s="74">
        <v>0</v>
      </c>
      <c r="AJ577" s="74">
        <v>0</v>
      </c>
      <c r="AK577" s="74">
        <v>0</v>
      </c>
      <c r="AL577" s="74">
        <v>0</v>
      </c>
      <c r="AM577" s="79" t="s">
        <v>2492</v>
      </c>
      <c r="AN577" s="74"/>
      <c r="AO577" s="74">
        <v>0</v>
      </c>
      <c r="AP577" s="74">
        <v>0</v>
      </c>
      <c r="AQ577" s="74">
        <v>0</v>
      </c>
    </row>
    <row r="578" s="21" customFormat="1" ht="60" customHeight="1" spans="1:43">
      <c r="A578" s="45">
        <v>501</v>
      </c>
      <c r="B578" s="45">
        <v>2018</v>
      </c>
      <c r="C578" s="46" t="s">
        <v>2582</v>
      </c>
      <c r="D578" s="224" t="s">
        <v>2329</v>
      </c>
      <c r="E578" s="48">
        <v>140431</v>
      </c>
      <c r="F578" s="46" t="s">
        <v>2572</v>
      </c>
      <c r="G578" s="47" t="s">
        <v>630</v>
      </c>
      <c r="H578" s="47" t="s">
        <v>630</v>
      </c>
      <c r="I578" s="47" t="s">
        <v>48</v>
      </c>
      <c r="J578" s="47" t="s">
        <v>2583</v>
      </c>
      <c r="K578" s="66">
        <v>112.14</v>
      </c>
      <c r="L578" s="66">
        <v>36.4508</v>
      </c>
      <c r="M578" s="47" t="s">
        <v>2490</v>
      </c>
      <c r="N578" s="47" t="s">
        <v>52</v>
      </c>
      <c r="O578" s="47" t="s">
        <v>633</v>
      </c>
      <c r="P578" s="45">
        <v>100</v>
      </c>
      <c r="Q578" s="49" t="s">
        <v>206</v>
      </c>
      <c r="R578" s="45">
        <v>120</v>
      </c>
      <c r="S578" s="49" t="s">
        <v>206</v>
      </c>
      <c r="T578" s="49" t="s">
        <v>128</v>
      </c>
      <c r="U578" s="45">
        <v>1557</v>
      </c>
      <c r="V578" s="49" t="s">
        <v>170</v>
      </c>
      <c r="W578" s="79" t="s">
        <v>2563</v>
      </c>
      <c r="X578" s="74">
        <v>0</v>
      </c>
      <c r="Y578" s="74">
        <v>0</v>
      </c>
      <c r="Z578" s="74">
        <v>0</v>
      </c>
      <c r="AA578" s="79" t="s">
        <v>196</v>
      </c>
      <c r="AB578" s="74"/>
      <c r="AC578" s="74">
        <v>0</v>
      </c>
      <c r="AD578" s="74">
        <v>0</v>
      </c>
      <c r="AE578" s="74">
        <v>0</v>
      </c>
      <c r="AF578" s="74">
        <v>0</v>
      </c>
      <c r="AG578" s="79" t="s">
        <v>2491</v>
      </c>
      <c r="AH578" s="74"/>
      <c r="AI578" s="74">
        <v>0</v>
      </c>
      <c r="AJ578" s="74">
        <v>0</v>
      </c>
      <c r="AK578" s="74">
        <v>0</v>
      </c>
      <c r="AL578" s="74">
        <v>0</v>
      </c>
      <c r="AM578" s="79" t="s">
        <v>2492</v>
      </c>
      <c r="AN578" s="74"/>
      <c r="AO578" s="74">
        <v>0</v>
      </c>
      <c r="AP578" s="74">
        <v>0</v>
      </c>
      <c r="AQ578" s="74">
        <v>0</v>
      </c>
    </row>
    <row r="579" s="21" customFormat="1" ht="60" customHeight="1" spans="1:43">
      <c r="A579" s="45">
        <v>502</v>
      </c>
      <c r="B579" s="45">
        <v>2018</v>
      </c>
      <c r="C579" s="46" t="s">
        <v>2584</v>
      </c>
      <c r="D579" s="224" t="s">
        <v>2329</v>
      </c>
      <c r="E579" s="48">
        <v>140431</v>
      </c>
      <c r="F579" s="46" t="s">
        <v>2585</v>
      </c>
      <c r="G579" s="47" t="s">
        <v>630</v>
      </c>
      <c r="H579" s="47" t="s">
        <v>630</v>
      </c>
      <c r="I579" s="47" t="s">
        <v>48</v>
      </c>
      <c r="J579" s="47" t="s">
        <v>2586</v>
      </c>
      <c r="K579" s="66">
        <v>112.1636</v>
      </c>
      <c r="L579" s="66">
        <v>36.3551</v>
      </c>
      <c r="M579" s="47" t="s">
        <v>2490</v>
      </c>
      <c r="N579" s="47" t="s">
        <v>52</v>
      </c>
      <c r="O579" s="47" t="s">
        <v>633</v>
      </c>
      <c r="P579" s="45">
        <v>90</v>
      </c>
      <c r="Q579" s="49" t="s">
        <v>206</v>
      </c>
      <c r="R579" s="45">
        <v>120</v>
      </c>
      <c r="S579" s="49" t="s">
        <v>206</v>
      </c>
      <c r="T579" s="49" t="s">
        <v>112</v>
      </c>
      <c r="U579" s="45">
        <v>1050</v>
      </c>
      <c r="V579" s="49" t="s">
        <v>126</v>
      </c>
      <c r="W579" s="74">
        <v>11.8</v>
      </c>
      <c r="X579" s="74">
        <v>13.98</v>
      </c>
      <c r="Y579" s="74">
        <v>12.736</v>
      </c>
      <c r="Z579" s="74">
        <v>0</v>
      </c>
      <c r="AA579" s="79" t="s">
        <v>196</v>
      </c>
      <c r="AB579" s="74"/>
      <c r="AC579" s="74">
        <v>0</v>
      </c>
      <c r="AD579" s="74">
        <v>0</v>
      </c>
      <c r="AE579" s="74">
        <v>0</v>
      </c>
      <c r="AF579" s="74">
        <v>0</v>
      </c>
      <c r="AG579" s="79" t="s">
        <v>2491</v>
      </c>
      <c r="AH579" s="74"/>
      <c r="AI579" s="74">
        <v>0</v>
      </c>
      <c r="AJ579" s="74">
        <v>0</v>
      </c>
      <c r="AK579" s="74">
        <v>0</v>
      </c>
      <c r="AL579" s="74">
        <v>0</v>
      </c>
      <c r="AM579" s="79" t="s">
        <v>2492</v>
      </c>
      <c r="AN579" s="74"/>
      <c r="AO579" s="74">
        <v>0</v>
      </c>
      <c r="AP579" s="74">
        <v>0</v>
      </c>
      <c r="AQ579" s="74">
        <v>0</v>
      </c>
    </row>
    <row r="580" s="21" customFormat="1" ht="60" customHeight="1" spans="1:43">
      <c r="A580" s="45">
        <v>503</v>
      </c>
      <c r="B580" s="45">
        <v>2018</v>
      </c>
      <c r="C580" s="46" t="s">
        <v>2587</v>
      </c>
      <c r="D580" s="224" t="s">
        <v>2329</v>
      </c>
      <c r="E580" s="48">
        <v>140431</v>
      </c>
      <c r="F580" s="46" t="s">
        <v>2565</v>
      </c>
      <c r="G580" s="47" t="s">
        <v>630</v>
      </c>
      <c r="H580" s="47" t="s">
        <v>630</v>
      </c>
      <c r="I580" s="47" t="s">
        <v>48</v>
      </c>
      <c r="J580" s="47" t="s">
        <v>2588</v>
      </c>
      <c r="K580" s="66">
        <v>112.0916</v>
      </c>
      <c r="L580" s="66">
        <v>36.563</v>
      </c>
      <c r="M580" s="47" t="s">
        <v>1729</v>
      </c>
      <c r="N580" s="47" t="s">
        <v>52</v>
      </c>
      <c r="O580" s="47" t="s">
        <v>651</v>
      </c>
      <c r="P580" s="45">
        <v>90</v>
      </c>
      <c r="Q580" s="49" t="s">
        <v>206</v>
      </c>
      <c r="R580" s="45">
        <v>90</v>
      </c>
      <c r="S580" s="49" t="s">
        <v>206</v>
      </c>
      <c r="T580" s="49" t="s">
        <v>633</v>
      </c>
      <c r="U580" s="45">
        <v>90</v>
      </c>
      <c r="V580" s="49" t="s">
        <v>206</v>
      </c>
      <c r="W580" s="79" t="s">
        <v>2589</v>
      </c>
      <c r="X580" s="74">
        <v>2.64</v>
      </c>
      <c r="Y580" s="74">
        <v>2.78</v>
      </c>
      <c r="Z580" s="74">
        <v>0</v>
      </c>
      <c r="AA580" s="79" t="s">
        <v>196</v>
      </c>
      <c r="AB580" s="74"/>
      <c r="AC580" s="74">
        <v>0</v>
      </c>
      <c r="AD580" s="74">
        <v>0</v>
      </c>
      <c r="AE580" s="74">
        <v>0</v>
      </c>
      <c r="AF580" s="74">
        <v>0</v>
      </c>
      <c r="AG580" s="79" t="s">
        <v>2491</v>
      </c>
      <c r="AH580" s="74"/>
      <c r="AI580" s="74">
        <v>0</v>
      </c>
      <c r="AJ580" s="74">
        <v>0</v>
      </c>
      <c r="AK580" s="74">
        <v>0</v>
      </c>
      <c r="AL580" s="74">
        <v>0</v>
      </c>
      <c r="AM580" s="79" t="s">
        <v>2492</v>
      </c>
      <c r="AN580" s="74"/>
      <c r="AO580" s="74">
        <v>0</v>
      </c>
      <c r="AP580" s="74">
        <v>0</v>
      </c>
      <c r="AQ580" s="74">
        <v>0</v>
      </c>
    </row>
    <row r="581" s="21" customFormat="1" ht="77" customHeight="1" spans="1:43">
      <c r="A581" s="45">
        <v>504</v>
      </c>
      <c r="B581" s="45">
        <v>2018</v>
      </c>
      <c r="C581" s="46" t="s">
        <v>2590</v>
      </c>
      <c r="D581" s="49" t="s">
        <v>2591</v>
      </c>
      <c r="E581" s="45">
        <v>140424</v>
      </c>
      <c r="F581" s="49" t="s">
        <v>2592</v>
      </c>
      <c r="G581" s="47" t="s">
        <v>648</v>
      </c>
      <c r="H581" s="47" t="s">
        <v>2593</v>
      </c>
      <c r="I581" s="49" t="s">
        <v>48</v>
      </c>
      <c r="J581" s="49" t="s">
        <v>2594</v>
      </c>
      <c r="K581" s="66">
        <v>112.8539</v>
      </c>
      <c r="L581" s="66">
        <v>36.36819</v>
      </c>
      <c r="M581" s="49" t="s">
        <v>2595</v>
      </c>
      <c r="N581" s="49" t="s">
        <v>52</v>
      </c>
      <c r="O581" s="49" t="s">
        <v>2596</v>
      </c>
      <c r="P581" s="45">
        <v>127775.14</v>
      </c>
      <c r="Q581" s="49" t="s">
        <v>94</v>
      </c>
      <c r="R581" s="45" t="s">
        <v>2597</v>
      </c>
      <c r="S581" s="49" t="s">
        <v>898</v>
      </c>
      <c r="T581" s="49" t="s">
        <v>2598</v>
      </c>
      <c r="U581" s="78">
        <v>1189762.92</v>
      </c>
      <c r="V581" s="49" t="s">
        <v>94</v>
      </c>
      <c r="W581" s="74">
        <v>117.6</v>
      </c>
      <c r="X581" s="74">
        <v>319.1</v>
      </c>
      <c r="Y581" s="74">
        <v>660.1</v>
      </c>
      <c r="Z581" s="74">
        <v>543</v>
      </c>
      <c r="AA581" s="79" t="s">
        <v>2599</v>
      </c>
      <c r="AB581" s="82">
        <v>0</v>
      </c>
      <c r="AC581" s="82">
        <f t="shared" ref="AC581:AF587" si="381">W581/2*1.2</f>
        <v>70.56</v>
      </c>
      <c r="AD581" s="82">
        <f t="shared" si="381"/>
        <v>191.46</v>
      </c>
      <c r="AE581" s="82">
        <f t="shared" si="381"/>
        <v>396.06</v>
      </c>
      <c r="AF581" s="82">
        <f t="shared" si="381"/>
        <v>325.8</v>
      </c>
      <c r="AG581" s="79" t="s">
        <v>2600</v>
      </c>
      <c r="AH581" s="82">
        <v>0</v>
      </c>
      <c r="AI581" s="74">
        <f>AC581</f>
        <v>70.56</v>
      </c>
      <c r="AJ581" s="74">
        <f>AD581</f>
        <v>191.46</v>
      </c>
      <c r="AK581" s="74">
        <f>AE581</f>
        <v>396.06</v>
      </c>
      <c r="AL581" s="74">
        <f>AF581</f>
        <v>325.8</v>
      </c>
      <c r="AM581" s="79" t="s">
        <v>2601</v>
      </c>
      <c r="AN581" s="82">
        <v>0</v>
      </c>
      <c r="AO581" s="74">
        <f>AI581</f>
        <v>70.56</v>
      </c>
      <c r="AP581" s="74">
        <f>AJ581</f>
        <v>191.46</v>
      </c>
      <c r="AQ581" s="74">
        <f>AK581</f>
        <v>396.06</v>
      </c>
    </row>
    <row r="582" s="21" customFormat="1" ht="80" customHeight="1" spans="1:43">
      <c r="A582" s="45">
        <v>504</v>
      </c>
      <c r="B582" s="45">
        <v>2018</v>
      </c>
      <c r="C582" s="46" t="s">
        <v>2590</v>
      </c>
      <c r="D582" s="49" t="s">
        <v>2591</v>
      </c>
      <c r="E582" s="45">
        <v>140424</v>
      </c>
      <c r="F582" s="49" t="s">
        <v>2592</v>
      </c>
      <c r="G582" s="47" t="s">
        <v>648</v>
      </c>
      <c r="H582" s="47" t="s">
        <v>2593</v>
      </c>
      <c r="I582" s="49" t="s">
        <v>48</v>
      </c>
      <c r="J582" s="49" t="s">
        <v>2594</v>
      </c>
      <c r="K582" s="66">
        <v>112.8539</v>
      </c>
      <c r="L582" s="66">
        <v>36.36819</v>
      </c>
      <c r="M582" s="45"/>
      <c r="N582" s="49" t="s">
        <v>52</v>
      </c>
      <c r="O582" s="49" t="s">
        <v>2602</v>
      </c>
      <c r="P582" s="45">
        <v>30946.11</v>
      </c>
      <c r="Q582" s="49" t="s">
        <v>94</v>
      </c>
      <c r="R582" s="45"/>
      <c r="S582" s="49" t="s">
        <v>898</v>
      </c>
      <c r="T582" s="45"/>
      <c r="U582" s="78"/>
      <c r="V582" s="49" t="s">
        <v>94</v>
      </c>
      <c r="W582" s="74"/>
      <c r="X582" s="74"/>
      <c r="Y582" s="74"/>
      <c r="Z582" s="74"/>
      <c r="AA582" s="74"/>
      <c r="AB582" s="94"/>
      <c r="AC582" s="94"/>
      <c r="AD582" s="94"/>
      <c r="AE582" s="94"/>
      <c r="AF582" s="94"/>
      <c r="AG582" s="74"/>
      <c r="AH582" s="94"/>
      <c r="AI582" s="74"/>
      <c r="AJ582" s="74"/>
      <c r="AK582" s="74"/>
      <c r="AL582" s="74"/>
      <c r="AM582" s="74"/>
      <c r="AN582" s="94"/>
      <c r="AO582" s="74"/>
      <c r="AP582" s="74"/>
      <c r="AQ582" s="74"/>
    </row>
    <row r="583" s="21" customFormat="1" ht="50" customHeight="1" spans="1:43">
      <c r="A583" s="45">
        <v>504</v>
      </c>
      <c r="B583" s="45">
        <v>2018</v>
      </c>
      <c r="C583" s="46" t="s">
        <v>2590</v>
      </c>
      <c r="D583" s="49" t="s">
        <v>2591</v>
      </c>
      <c r="E583" s="45">
        <v>140424</v>
      </c>
      <c r="F583" s="49" t="s">
        <v>2592</v>
      </c>
      <c r="G583" s="47" t="s">
        <v>648</v>
      </c>
      <c r="H583" s="47" t="s">
        <v>2593</v>
      </c>
      <c r="I583" s="49" t="s">
        <v>48</v>
      </c>
      <c r="J583" s="49" t="s">
        <v>2594</v>
      </c>
      <c r="K583" s="66">
        <v>112.8539</v>
      </c>
      <c r="L583" s="66">
        <v>36.36819</v>
      </c>
      <c r="M583" s="49" t="s">
        <v>2603</v>
      </c>
      <c r="N583" s="49" t="s">
        <v>52</v>
      </c>
      <c r="O583" s="49" t="s">
        <v>2604</v>
      </c>
      <c r="P583" s="45">
        <v>225564.5</v>
      </c>
      <c r="Q583" s="49" t="s">
        <v>94</v>
      </c>
      <c r="R583" s="45"/>
      <c r="S583" s="49" t="s">
        <v>898</v>
      </c>
      <c r="T583" s="45"/>
      <c r="U583" s="78"/>
      <c r="V583" s="49" t="s">
        <v>94</v>
      </c>
      <c r="W583" s="74"/>
      <c r="X583" s="74"/>
      <c r="Y583" s="74"/>
      <c r="Z583" s="74"/>
      <c r="AA583" s="74"/>
      <c r="AB583" s="94"/>
      <c r="AC583" s="94"/>
      <c r="AD583" s="94"/>
      <c r="AE583" s="94"/>
      <c r="AF583" s="94"/>
      <c r="AG583" s="74"/>
      <c r="AH583" s="94"/>
      <c r="AI583" s="74"/>
      <c r="AJ583" s="74"/>
      <c r="AK583" s="74"/>
      <c r="AL583" s="74"/>
      <c r="AM583" s="74"/>
      <c r="AN583" s="94"/>
      <c r="AO583" s="74"/>
      <c r="AP583" s="74"/>
      <c r="AQ583" s="74"/>
    </row>
    <row r="584" s="21" customFormat="1" ht="68" customHeight="1" spans="1:43">
      <c r="A584" s="45">
        <v>504</v>
      </c>
      <c r="B584" s="45">
        <v>2018</v>
      </c>
      <c r="C584" s="46" t="s">
        <v>2590</v>
      </c>
      <c r="D584" s="49" t="s">
        <v>2591</v>
      </c>
      <c r="E584" s="45">
        <v>140424</v>
      </c>
      <c r="F584" s="49" t="s">
        <v>2592</v>
      </c>
      <c r="G584" s="47" t="s">
        <v>648</v>
      </c>
      <c r="H584" s="47" t="s">
        <v>2593</v>
      </c>
      <c r="I584" s="49" t="s">
        <v>48</v>
      </c>
      <c r="J584" s="49" t="s">
        <v>2594</v>
      </c>
      <c r="K584" s="66">
        <v>112.8539</v>
      </c>
      <c r="L584" s="66">
        <v>36.36819</v>
      </c>
      <c r="M584" s="45"/>
      <c r="N584" s="49" t="s">
        <v>52</v>
      </c>
      <c r="O584" s="45"/>
      <c r="P584" s="45"/>
      <c r="Q584" s="49" t="s">
        <v>94</v>
      </c>
      <c r="R584" s="45"/>
      <c r="S584" s="49" t="s">
        <v>898</v>
      </c>
      <c r="T584" s="45"/>
      <c r="U584" s="78"/>
      <c r="V584" s="49" t="s">
        <v>94</v>
      </c>
      <c r="W584" s="74"/>
      <c r="X584" s="74"/>
      <c r="Y584" s="74"/>
      <c r="Z584" s="74"/>
      <c r="AA584" s="74"/>
      <c r="AB584" s="84"/>
      <c r="AC584" s="84"/>
      <c r="AD584" s="84"/>
      <c r="AE584" s="84"/>
      <c r="AF584" s="84"/>
      <c r="AG584" s="74"/>
      <c r="AH584" s="84"/>
      <c r="AI584" s="74"/>
      <c r="AJ584" s="74"/>
      <c r="AK584" s="74"/>
      <c r="AL584" s="74"/>
      <c r="AM584" s="74"/>
      <c r="AN584" s="84"/>
      <c r="AO584" s="74"/>
      <c r="AP584" s="74"/>
      <c r="AQ584" s="74"/>
    </row>
    <row r="585" s="23" customFormat="1" ht="84" customHeight="1" spans="1:43">
      <c r="A585" s="50">
        <v>505</v>
      </c>
      <c r="B585" s="50">
        <v>2018</v>
      </c>
      <c r="C585" s="53" t="s">
        <v>2605</v>
      </c>
      <c r="D585" s="49" t="s">
        <v>2591</v>
      </c>
      <c r="E585" s="50">
        <v>140424</v>
      </c>
      <c r="F585" s="51" t="s">
        <v>2606</v>
      </c>
      <c r="G585" s="54" t="s">
        <v>648</v>
      </c>
      <c r="H585" s="54" t="s">
        <v>649</v>
      </c>
      <c r="I585" s="51" t="s">
        <v>48</v>
      </c>
      <c r="J585" s="51" t="s">
        <v>2607</v>
      </c>
      <c r="K585" s="67">
        <v>112.92622</v>
      </c>
      <c r="L585" s="67">
        <v>36.35656</v>
      </c>
      <c r="M585" s="51" t="s">
        <v>2608</v>
      </c>
      <c r="N585" s="51" t="s">
        <v>52</v>
      </c>
      <c r="O585" s="51" t="s">
        <v>2609</v>
      </c>
      <c r="P585" s="50" t="s">
        <v>2610</v>
      </c>
      <c r="Q585" s="51" t="s">
        <v>94</v>
      </c>
      <c r="R585" s="50" t="s">
        <v>2611</v>
      </c>
      <c r="S585" s="51" t="s">
        <v>862</v>
      </c>
      <c r="T585" s="51" t="s">
        <v>2612</v>
      </c>
      <c r="U585" s="129" t="s">
        <v>2613</v>
      </c>
      <c r="V585" s="51" t="s">
        <v>2614</v>
      </c>
      <c r="W585" s="75">
        <v>1410.89090909091</v>
      </c>
      <c r="X585" s="75">
        <v>332.348484848485</v>
      </c>
      <c r="Y585" s="75">
        <v>4246.07575757576</v>
      </c>
      <c r="Z585" s="75">
        <v>9110.30303030303</v>
      </c>
      <c r="AA585" s="85" t="s">
        <v>830</v>
      </c>
      <c r="AB585" s="75"/>
      <c r="AC585" s="120">
        <f t="shared" ref="AC585:AC586" si="382">W585/2*1.2</f>
        <v>846.534545454546</v>
      </c>
      <c r="AD585" s="120">
        <f t="shared" ref="AD585:AD586" si="383">X585/2*1.2</f>
        <v>199.409090909091</v>
      </c>
      <c r="AE585" s="120">
        <f t="shared" ref="AE585:AE586" si="384">Y585/2*1.2</f>
        <v>2547.64545454546</v>
      </c>
      <c r="AF585" s="120">
        <f t="shared" ref="AF585:AF586" si="385">Z585/2*1.2</f>
        <v>5466.18181818182</v>
      </c>
      <c r="AG585" s="85" t="s">
        <v>831</v>
      </c>
      <c r="AH585" s="75"/>
      <c r="AI585" s="75">
        <f t="shared" ref="AI585:AI586" si="386">AC585</f>
        <v>846.534545454546</v>
      </c>
      <c r="AJ585" s="75">
        <f t="shared" ref="AJ585:AJ586" si="387">AD585</f>
        <v>199.409090909091</v>
      </c>
      <c r="AK585" s="75">
        <f t="shared" ref="AK585:AK586" si="388">AE585</f>
        <v>2547.64545454546</v>
      </c>
      <c r="AL585" s="75">
        <f t="shared" ref="AL585:AL586" si="389">AF585</f>
        <v>5466.18181818182</v>
      </c>
      <c r="AM585" s="85" t="s">
        <v>832</v>
      </c>
      <c r="AN585" s="75">
        <v>60000</v>
      </c>
      <c r="AO585" s="75">
        <f>AI585</f>
        <v>846.534545454546</v>
      </c>
      <c r="AP585" s="75">
        <f t="shared" ref="AP585:AR588" si="390">AJ585</f>
        <v>199.409090909091</v>
      </c>
      <c r="AQ585" s="75">
        <f t="shared" si="390"/>
        <v>2547.64545454546</v>
      </c>
    </row>
    <row r="586" s="23" customFormat="1" ht="86" customHeight="1" spans="1:43">
      <c r="A586" s="50">
        <v>506</v>
      </c>
      <c r="B586" s="50">
        <v>2018</v>
      </c>
      <c r="C586" s="53" t="s">
        <v>2615</v>
      </c>
      <c r="D586" s="49" t="s">
        <v>2591</v>
      </c>
      <c r="E586" s="50">
        <v>140424</v>
      </c>
      <c r="F586" s="51" t="s">
        <v>2606</v>
      </c>
      <c r="G586" s="54" t="s">
        <v>648</v>
      </c>
      <c r="H586" s="54" t="s">
        <v>649</v>
      </c>
      <c r="I586" s="51" t="s">
        <v>48</v>
      </c>
      <c r="J586" s="51" t="s">
        <v>2616</v>
      </c>
      <c r="K586" s="67">
        <v>112.93092</v>
      </c>
      <c r="L586" s="67">
        <v>36.36107</v>
      </c>
      <c r="M586" s="51" t="s">
        <v>2617</v>
      </c>
      <c r="N586" s="51" t="s">
        <v>52</v>
      </c>
      <c r="O586" s="51" t="s">
        <v>2618</v>
      </c>
      <c r="P586" s="68" t="s">
        <v>2619</v>
      </c>
      <c r="Q586" s="51" t="s">
        <v>94</v>
      </c>
      <c r="R586" s="50" t="s">
        <v>2620</v>
      </c>
      <c r="S586" s="51" t="s">
        <v>862</v>
      </c>
      <c r="T586" s="51" t="s">
        <v>2621</v>
      </c>
      <c r="U586" s="129" t="s">
        <v>2622</v>
      </c>
      <c r="V586" s="51" t="s">
        <v>2614</v>
      </c>
      <c r="W586" s="75">
        <v>724.120830303033</v>
      </c>
      <c r="X586" s="75">
        <v>1202.22981818182</v>
      </c>
      <c r="Y586" s="75">
        <v>1892.39878787879</v>
      </c>
      <c r="Z586" s="75">
        <v>3295.00024242424</v>
      </c>
      <c r="AA586" s="85" t="s">
        <v>830</v>
      </c>
      <c r="AB586" s="75">
        <v>60000</v>
      </c>
      <c r="AC586" s="120">
        <f t="shared" si="382"/>
        <v>434.47249818182</v>
      </c>
      <c r="AD586" s="120">
        <f t="shared" si="383"/>
        <v>721.337890909092</v>
      </c>
      <c r="AE586" s="120">
        <f t="shared" si="384"/>
        <v>1135.43927272727</v>
      </c>
      <c r="AF586" s="120">
        <f t="shared" si="385"/>
        <v>1977.00014545454</v>
      </c>
      <c r="AG586" s="85" t="s">
        <v>831</v>
      </c>
      <c r="AH586" s="75">
        <v>60000</v>
      </c>
      <c r="AI586" s="75">
        <f t="shared" si="386"/>
        <v>434.47249818182</v>
      </c>
      <c r="AJ586" s="75">
        <f t="shared" si="387"/>
        <v>721.337890909092</v>
      </c>
      <c r="AK586" s="75">
        <f t="shared" si="388"/>
        <v>1135.43927272727</v>
      </c>
      <c r="AL586" s="75">
        <f t="shared" si="389"/>
        <v>1977.00014545454</v>
      </c>
      <c r="AM586" s="85" t="s">
        <v>832</v>
      </c>
      <c r="AN586" s="75">
        <v>60000</v>
      </c>
      <c r="AO586" s="75">
        <f t="shared" ref="AO586:AO587" si="391">AI586</f>
        <v>434.47249818182</v>
      </c>
      <c r="AP586" s="75">
        <f t="shared" si="390"/>
        <v>721.337890909092</v>
      </c>
      <c r="AQ586" s="75">
        <f t="shared" si="390"/>
        <v>1135.43927272727</v>
      </c>
    </row>
    <row r="587" s="23" customFormat="1" ht="92" customHeight="1" spans="1:43">
      <c r="A587" s="50">
        <v>507</v>
      </c>
      <c r="B587" s="50">
        <v>2018</v>
      </c>
      <c r="C587" s="53" t="s">
        <v>2623</v>
      </c>
      <c r="D587" s="49" t="s">
        <v>2591</v>
      </c>
      <c r="E587" s="50">
        <v>140424</v>
      </c>
      <c r="F587" s="51" t="s">
        <v>2624</v>
      </c>
      <c r="G587" s="54" t="s">
        <v>648</v>
      </c>
      <c r="H587" s="54" t="s">
        <v>649</v>
      </c>
      <c r="I587" s="51" t="s">
        <v>48</v>
      </c>
      <c r="J587" s="51" t="s">
        <v>2625</v>
      </c>
      <c r="K587" s="67">
        <v>112.90943</v>
      </c>
      <c r="L587" s="67">
        <v>36.35656</v>
      </c>
      <c r="M587" s="51" t="s">
        <v>2617</v>
      </c>
      <c r="N587" s="51" t="s">
        <v>52</v>
      </c>
      <c r="O587" s="51" t="s">
        <v>505</v>
      </c>
      <c r="P587" s="50">
        <v>351600</v>
      </c>
      <c r="Q587" s="51" t="s">
        <v>94</v>
      </c>
      <c r="R587" s="50" t="s">
        <v>2626</v>
      </c>
      <c r="S587" s="51" t="s">
        <v>2627</v>
      </c>
      <c r="T587" s="51" t="s">
        <v>2621</v>
      </c>
      <c r="U587" s="129" t="s">
        <v>2628</v>
      </c>
      <c r="V587" s="51" t="s">
        <v>2629</v>
      </c>
      <c r="W587" s="75">
        <v>138.61563636364</v>
      </c>
      <c r="X587" s="75">
        <v>1150.69090909091</v>
      </c>
      <c r="Y587" s="75">
        <v>1811.27272727272</v>
      </c>
      <c r="Z587" s="75">
        <v>3153.74545454542</v>
      </c>
      <c r="AA587" s="85" t="s">
        <v>830</v>
      </c>
      <c r="AB587" s="75"/>
      <c r="AC587" s="120">
        <f t="shared" si="381"/>
        <v>83.169381818184</v>
      </c>
      <c r="AD587" s="120">
        <f t="shared" si="381"/>
        <v>690.414545454546</v>
      </c>
      <c r="AE587" s="120">
        <f t="shared" si="381"/>
        <v>1086.76363636363</v>
      </c>
      <c r="AF587" s="120">
        <f t="shared" si="381"/>
        <v>1892.24727272725</v>
      </c>
      <c r="AG587" s="85" t="s">
        <v>831</v>
      </c>
      <c r="AH587" s="75"/>
      <c r="AI587" s="75">
        <f t="shared" ref="AI587:AK587" si="392">AC587</f>
        <v>83.169381818184</v>
      </c>
      <c r="AJ587" s="75">
        <f t="shared" si="392"/>
        <v>690.414545454546</v>
      </c>
      <c r="AK587" s="75">
        <f t="shared" si="392"/>
        <v>1086.76363636363</v>
      </c>
      <c r="AL587" s="75">
        <f t="shared" ref="AL587:AL588" si="393">AF587</f>
        <v>1892.24727272725</v>
      </c>
      <c r="AM587" s="85" t="s">
        <v>832</v>
      </c>
      <c r="AN587" s="75">
        <v>60000</v>
      </c>
      <c r="AO587" s="75">
        <f t="shared" si="391"/>
        <v>83.169381818184</v>
      </c>
      <c r="AP587" s="75">
        <f t="shared" si="390"/>
        <v>690.414545454546</v>
      </c>
      <c r="AQ587" s="75">
        <f t="shared" si="390"/>
        <v>1086.76363636363</v>
      </c>
    </row>
    <row r="588" s="21" customFormat="1" ht="61" customHeight="1" spans="1:43">
      <c r="A588" s="45">
        <v>508</v>
      </c>
      <c r="B588" s="45">
        <v>2018</v>
      </c>
      <c r="C588" s="46" t="s">
        <v>2630</v>
      </c>
      <c r="D588" s="49" t="s">
        <v>2591</v>
      </c>
      <c r="E588" s="45">
        <v>140424</v>
      </c>
      <c r="F588" s="49" t="s">
        <v>2631</v>
      </c>
      <c r="G588" s="47" t="s">
        <v>471</v>
      </c>
      <c r="H588" s="47" t="s">
        <v>472</v>
      </c>
      <c r="I588" s="49" t="s">
        <v>48</v>
      </c>
      <c r="J588" s="49" t="s">
        <v>2632</v>
      </c>
      <c r="K588" s="66">
        <v>112.85702</v>
      </c>
      <c r="L588" s="66">
        <v>36.36422</v>
      </c>
      <c r="M588" s="45" t="s">
        <v>2633</v>
      </c>
      <c r="N588" s="49" t="s">
        <v>52</v>
      </c>
      <c r="O588" s="49" t="s">
        <v>680</v>
      </c>
      <c r="P588" s="55">
        <v>92216770</v>
      </c>
      <c r="Q588" s="49" t="s">
        <v>318</v>
      </c>
      <c r="R588" s="45" t="s">
        <v>2634</v>
      </c>
      <c r="S588" s="45" t="s">
        <v>262</v>
      </c>
      <c r="T588" s="49" t="s">
        <v>406</v>
      </c>
      <c r="U588" s="55">
        <v>726776</v>
      </c>
      <c r="V588" s="49" t="s">
        <v>94</v>
      </c>
      <c r="W588" s="82">
        <v>292.96214471108</v>
      </c>
      <c r="X588" s="82">
        <v>319.090909090909</v>
      </c>
      <c r="Y588" s="82">
        <v>4431.81818181818</v>
      </c>
      <c r="Z588" s="82">
        <v>1276.36363636364</v>
      </c>
      <c r="AA588" s="87" t="s">
        <v>196</v>
      </c>
      <c r="AB588" s="82"/>
      <c r="AC588" s="82">
        <v>0</v>
      </c>
      <c r="AD588" s="82">
        <v>0</v>
      </c>
      <c r="AE588" s="82">
        <v>0</v>
      </c>
      <c r="AF588" s="82">
        <f>Z588</f>
        <v>1276.36363636364</v>
      </c>
      <c r="AG588" s="87" t="s">
        <v>1597</v>
      </c>
      <c r="AH588" s="82"/>
      <c r="AI588" s="82">
        <v>0</v>
      </c>
      <c r="AJ588" s="82">
        <v>0</v>
      </c>
      <c r="AK588" s="82">
        <v>0</v>
      </c>
      <c r="AL588" s="82">
        <f t="shared" si="393"/>
        <v>1276.36363636364</v>
      </c>
      <c r="AM588" s="87" t="s">
        <v>1598</v>
      </c>
      <c r="AN588" s="82"/>
      <c r="AO588" s="82">
        <v>0</v>
      </c>
      <c r="AP588" s="82">
        <v>0</v>
      </c>
      <c r="AQ588" s="82">
        <v>0</v>
      </c>
    </row>
    <row r="589" s="21" customFormat="1" ht="49" customHeight="1" spans="1:43">
      <c r="A589" s="45">
        <v>508</v>
      </c>
      <c r="B589" s="45">
        <v>2018</v>
      </c>
      <c r="C589" s="46" t="s">
        <v>2630</v>
      </c>
      <c r="D589" s="49" t="s">
        <v>2591</v>
      </c>
      <c r="E589" s="45">
        <v>140424</v>
      </c>
      <c r="F589" s="49" t="s">
        <v>2631</v>
      </c>
      <c r="G589" s="47" t="s">
        <v>471</v>
      </c>
      <c r="H589" s="47" t="s">
        <v>472</v>
      </c>
      <c r="I589" s="49" t="s">
        <v>48</v>
      </c>
      <c r="J589" s="49" t="s">
        <v>2632</v>
      </c>
      <c r="K589" s="66">
        <v>112.85702</v>
      </c>
      <c r="L589" s="66">
        <v>36.36422</v>
      </c>
      <c r="M589" s="45" t="s">
        <v>2635</v>
      </c>
      <c r="N589" s="49" t="s">
        <v>52</v>
      </c>
      <c r="O589" s="49" t="s">
        <v>680</v>
      </c>
      <c r="P589" s="60"/>
      <c r="Q589" s="49" t="s">
        <v>318</v>
      </c>
      <c r="R589" s="45" t="s">
        <v>2634</v>
      </c>
      <c r="S589" s="45" t="s">
        <v>262</v>
      </c>
      <c r="T589" s="49" t="s">
        <v>406</v>
      </c>
      <c r="U589" s="60"/>
      <c r="V589" s="49" t="s">
        <v>94</v>
      </c>
      <c r="W589" s="84"/>
      <c r="X589" s="84"/>
      <c r="Y589" s="84"/>
      <c r="Z589" s="84"/>
      <c r="AA589" s="84"/>
      <c r="AB589" s="84"/>
      <c r="AC589" s="84"/>
      <c r="AD589" s="84"/>
      <c r="AE589" s="84"/>
      <c r="AF589" s="84"/>
      <c r="AG589" s="84"/>
      <c r="AH589" s="84"/>
      <c r="AI589" s="84"/>
      <c r="AJ589" s="84"/>
      <c r="AK589" s="84"/>
      <c r="AL589" s="84"/>
      <c r="AM589" s="84"/>
      <c r="AN589" s="84"/>
      <c r="AO589" s="84"/>
      <c r="AP589" s="84"/>
      <c r="AQ589" s="84"/>
    </row>
    <row r="590" s="21" customFormat="1" ht="60" customHeight="1" spans="1:43">
      <c r="A590" s="45">
        <v>509</v>
      </c>
      <c r="B590" s="45">
        <v>2018</v>
      </c>
      <c r="C590" s="46" t="s">
        <v>2636</v>
      </c>
      <c r="D590" s="49" t="s">
        <v>2591</v>
      </c>
      <c r="E590" s="45">
        <v>140424</v>
      </c>
      <c r="F590" s="49" t="s">
        <v>2637</v>
      </c>
      <c r="G590" s="47" t="s">
        <v>120</v>
      </c>
      <c r="H590" s="47" t="s">
        <v>563</v>
      </c>
      <c r="I590" s="49" t="s">
        <v>48</v>
      </c>
      <c r="J590" s="49" t="s">
        <v>2638</v>
      </c>
      <c r="K590" s="66">
        <v>113.03146</v>
      </c>
      <c r="L590" s="66">
        <v>36.37717</v>
      </c>
      <c r="M590" s="49" t="s">
        <v>2639</v>
      </c>
      <c r="N590" s="49" t="s">
        <v>52</v>
      </c>
      <c r="O590" s="49" t="s">
        <v>2640</v>
      </c>
      <c r="P590" s="45">
        <v>50000</v>
      </c>
      <c r="Q590" s="49" t="s">
        <v>94</v>
      </c>
      <c r="R590" s="45" t="s">
        <v>308</v>
      </c>
      <c r="S590" s="49" t="s">
        <v>703</v>
      </c>
      <c r="T590" s="49" t="s">
        <v>2641</v>
      </c>
      <c r="U590" s="45" t="s">
        <v>2642</v>
      </c>
      <c r="V590" s="49" t="s">
        <v>2643</v>
      </c>
      <c r="W590" s="74">
        <v>16.67</v>
      </c>
      <c r="X590" s="74">
        <v>51.16</v>
      </c>
      <c r="Y590" s="74">
        <v>19.17</v>
      </c>
      <c r="Z590" s="74">
        <v>0</v>
      </c>
      <c r="AA590" s="79" t="s">
        <v>2272</v>
      </c>
      <c r="AB590" s="74">
        <v>0</v>
      </c>
      <c r="AC590" s="74">
        <f>W590</f>
        <v>16.67</v>
      </c>
      <c r="AD590" s="74">
        <f>X590</f>
        <v>51.16</v>
      </c>
      <c r="AE590" s="74">
        <f>Y590</f>
        <v>19.17</v>
      </c>
      <c r="AF590" s="74">
        <f>Z590</f>
        <v>0</v>
      </c>
      <c r="AG590" s="79" t="s">
        <v>568</v>
      </c>
      <c r="AH590" s="74">
        <v>0</v>
      </c>
      <c r="AI590" s="74">
        <f t="shared" ref="AI590:AK591" si="394">AC590</f>
        <v>16.67</v>
      </c>
      <c r="AJ590" s="74">
        <f t="shared" si="394"/>
        <v>51.16</v>
      </c>
      <c r="AK590" s="74">
        <f t="shared" si="394"/>
        <v>19.17</v>
      </c>
      <c r="AL590" s="74">
        <f>AF590</f>
        <v>0</v>
      </c>
      <c r="AM590" s="79" t="s">
        <v>569</v>
      </c>
      <c r="AN590" s="74">
        <v>0</v>
      </c>
      <c r="AO590" s="74">
        <f t="shared" ref="AO590:AR591" si="395">AI590</f>
        <v>16.67</v>
      </c>
      <c r="AP590" s="74">
        <f t="shared" si="395"/>
        <v>51.16</v>
      </c>
      <c r="AQ590" s="74">
        <f t="shared" si="395"/>
        <v>19.17</v>
      </c>
    </row>
    <row r="591" s="21" customFormat="1" ht="94" customHeight="1" spans="1:43">
      <c r="A591" s="45">
        <v>510</v>
      </c>
      <c r="B591" s="45">
        <v>2018</v>
      </c>
      <c r="C591" s="46" t="s">
        <v>2644</v>
      </c>
      <c r="D591" s="49" t="s">
        <v>2591</v>
      </c>
      <c r="E591" s="45">
        <v>140424</v>
      </c>
      <c r="F591" s="49" t="s">
        <v>2606</v>
      </c>
      <c r="G591" s="47" t="s">
        <v>108</v>
      </c>
      <c r="H591" s="47" t="s">
        <v>2240</v>
      </c>
      <c r="I591" s="49" t="s">
        <v>48</v>
      </c>
      <c r="J591" s="49" t="s">
        <v>2645</v>
      </c>
      <c r="K591" s="66">
        <v>112.93459</v>
      </c>
      <c r="L591" s="66">
        <v>36.35905</v>
      </c>
      <c r="M591" s="49" t="s">
        <v>2646</v>
      </c>
      <c r="N591" s="49" t="s">
        <v>52</v>
      </c>
      <c r="O591" s="49" t="s">
        <v>2647</v>
      </c>
      <c r="P591" s="45">
        <v>5600</v>
      </c>
      <c r="Q591" s="49" t="s">
        <v>94</v>
      </c>
      <c r="R591" s="45">
        <v>10000</v>
      </c>
      <c r="S591" s="49" t="s">
        <v>898</v>
      </c>
      <c r="T591" s="49" t="s">
        <v>680</v>
      </c>
      <c r="U591" s="45">
        <v>300000</v>
      </c>
      <c r="V591" s="49" t="s">
        <v>94</v>
      </c>
      <c r="W591" s="74">
        <v>80.776</v>
      </c>
      <c r="X591" s="74">
        <v>90.812</v>
      </c>
      <c r="Y591" s="74">
        <v>10.166</v>
      </c>
      <c r="Z591" s="74">
        <v>0</v>
      </c>
      <c r="AA591" s="79" t="s">
        <v>207</v>
      </c>
      <c r="AB591" s="74"/>
      <c r="AC591" s="74">
        <f>W591*1.2</f>
        <v>96.9312</v>
      </c>
      <c r="AD591" s="74">
        <f>X591*1.2</f>
        <v>108.9744</v>
      </c>
      <c r="AE591" s="74">
        <f>Y591*1.2</f>
        <v>12.1992</v>
      </c>
      <c r="AF591" s="74">
        <f>Z591*1.2</f>
        <v>0</v>
      </c>
      <c r="AG591" s="79" t="s">
        <v>208</v>
      </c>
      <c r="AH591" s="74"/>
      <c r="AI591" s="74">
        <f t="shared" si="394"/>
        <v>96.9312</v>
      </c>
      <c r="AJ591" s="74">
        <f t="shared" si="394"/>
        <v>108.9744</v>
      </c>
      <c r="AK591" s="74">
        <f t="shared" si="394"/>
        <v>12.1992</v>
      </c>
      <c r="AL591" s="74">
        <f>AF591</f>
        <v>0</v>
      </c>
      <c r="AM591" s="79" t="s">
        <v>209</v>
      </c>
      <c r="AN591" s="74"/>
      <c r="AO591" s="74">
        <f t="shared" si="395"/>
        <v>96.9312</v>
      </c>
      <c r="AP591" s="74">
        <f t="shared" si="395"/>
        <v>108.9744</v>
      </c>
      <c r="AQ591" s="74">
        <f t="shared" si="395"/>
        <v>12.1992</v>
      </c>
    </row>
    <row r="592" s="21" customFormat="1" ht="87" customHeight="1" spans="1:43">
      <c r="A592" s="45">
        <v>511</v>
      </c>
      <c r="B592" s="45">
        <v>2018</v>
      </c>
      <c r="C592" s="46" t="s">
        <v>2648</v>
      </c>
      <c r="D592" s="49" t="s">
        <v>2591</v>
      </c>
      <c r="E592" s="45">
        <v>140424</v>
      </c>
      <c r="F592" s="49" t="s">
        <v>2637</v>
      </c>
      <c r="G592" s="47" t="s">
        <v>108</v>
      </c>
      <c r="H592" s="47" t="s">
        <v>2240</v>
      </c>
      <c r="I592" s="49" t="s">
        <v>52</v>
      </c>
      <c r="J592" s="49" t="s">
        <v>2649</v>
      </c>
      <c r="K592" s="66">
        <v>113.02596</v>
      </c>
      <c r="L592" s="66">
        <v>36.38273</v>
      </c>
      <c r="M592" s="49" t="s">
        <v>2646</v>
      </c>
      <c r="N592" s="49" t="s">
        <v>52</v>
      </c>
      <c r="O592" s="49" t="s">
        <v>2647</v>
      </c>
      <c r="P592" s="45">
        <v>6000</v>
      </c>
      <c r="Q592" s="49" t="s">
        <v>94</v>
      </c>
      <c r="R592" s="45">
        <v>10000</v>
      </c>
      <c r="S592" s="49" t="s">
        <v>898</v>
      </c>
      <c r="T592" s="49" t="s">
        <v>493</v>
      </c>
      <c r="U592" s="45">
        <v>305000</v>
      </c>
      <c r="V592" s="49" t="s">
        <v>94</v>
      </c>
      <c r="W592" s="74">
        <v>80.776</v>
      </c>
      <c r="X592" s="74">
        <v>90.812</v>
      </c>
      <c r="Y592" s="74">
        <v>10.166</v>
      </c>
      <c r="Z592" s="74">
        <v>0</v>
      </c>
      <c r="AA592" s="79" t="s">
        <v>207</v>
      </c>
      <c r="AB592" s="74"/>
      <c r="AC592" s="74">
        <v>0</v>
      </c>
      <c r="AD592" s="74">
        <v>0</v>
      </c>
      <c r="AE592" s="74">
        <v>0</v>
      </c>
      <c r="AF592" s="74">
        <v>0</v>
      </c>
      <c r="AG592" s="79" t="s">
        <v>208</v>
      </c>
      <c r="AH592" s="74"/>
      <c r="AI592" s="74">
        <v>0</v>
      </c>
      <c r="AJ592" s="74">
        <v>0</v>
      </c>
      <c r="AK592" s="74">
        <v>0</v>
      </c>
      <c r="AL592" s="74">
        <v>0</v>
      </c>
      <c r="AM592" s="79" t="s">
        <v>209</v>
      </c>
      <c r="AN592" s="74"/>
      <c r="AO592" s="74">
        <v>0</v>
      </c>
      <c r="AP592" s="74">
        <v>0</v>
      </c>
      <c r="AQ592" s="74">
        <v>0</v>
      </c>
    </row>
    <row r="593" s="21" customFormat="1" ht="66" customHeight="1" spans="1:43">
      <c r="A593" s="45">
        <v>512</v>
      </c>
      <c r="B593" s="45">
        <v>2018</v>
      </c>
      <c r="C593" s="46" t="s">
        <v>2650</v>
      </c>
      <c r="D593" s="49" t="s">
        <v>2591</v>
      </c>
      <c r="E593" s="45">
        <v>140424</v>
      </c>
      <c r="F593" s="49" t="s">
        <v>2651</v>
      </c>
      <c r="G593" s="47" t="s">
        <v>630</v>
      </c>
      <c r="H593" s="47" t="s">
        <v>630</v>
      </c>
      <c r="I593" s="49" t="s">
        <v>48</v>
      </c>
      <c r="J593" s="49" t="s">
        <v>2652</v>
      </c>
      <c r="K593" s="66">
        <v>112.8654</v>
      </c>
      <c r="L593" s="66">
        <v>36.36316</v>
      </c>
      <c r="M593" s="49" t="s">
        <v>2653</v>
      </c>
      <c r="N593" s="49" t="s">
        <v>52</v>
      </c>
      <c r="O593" s="49" t="s">
        <v>2654</v>
      </c>
      <c r="P593" s="45" t="s">
        <v>2655</v>
      </c>
      <c r="Q593" s="49" t="s">
        <v>94</v>
      </c>
      <c r="R593" s="45" t="s">
        <v>2656</v>
      </c>
      <c r="S593" s="49" t="s">
        <v>703</v>
      </c>
      <c r="T593" s="49" t="s">
        <v>2657</v>
      </c>
      <c r="U593" s="45" t="s">
        <v>2658</v>
      </c>
      <c r="V593" s="49" t="s">
        <v>170</v>
      </c>
      <c r="W593" s="74">
        <v>81.9</v>
      </c>
      <c r="X593" s="74">
        <v>45</v>
      </c>
      <c r="Y593" s="74">
        <v>47.775</v>
      </c>
      <c r="Z593" s="74">
        <v>0</v>
      </c>
      <c r="AA593" s="79" t="s">
        <v>196</v>
      </c>
      <c r="AB593" s="74"/>
      <c r="AC593" s="74">
        <v>0</v>
      </c>
      <c r="AD593" s="74">
        <v>0</v>
      </c>
      <c r="AE593" s="74">
        <v>0</v>
      </c>
      <c r="AF593" s="74">
        <f>Z593</f>
        <v>0</v>
      </c>
      <c r="AG593" s="79" t="s">
        <v>2491</v>
      </c>
      <c r="AH593" s="74"/>
      <c r="AI593" s="74">
        <v>0</v>
      </c>
      <c r="AJ593" s="74">
        <v>0</v>
      </c>
      <c r="AK593" s="74">
        <v>0</v>
      </c>
      <c r="AL593" s="74">
        <f>AF593</f>
        <v>0</v>
      </c>
      <c r="AM593" s="79" t="s">
        <v>2492</v>
      </c>
      <c r="AN593" s="74"/>
      <c r="AO593" s="74">
        <v>0</v>
      </c>
      <c r="AP593" s="74">
        <v>0</v>
      </c>
      <c r="AQ593" s="74">
        <v>0</v>
      </c>
    </row>
    <row r="594" s="21" customFormat="1" ht="72" customHeight="1" spans="1:43">
      <c r="A594" s="45">
        <v>513</v>
      </c>
      <c r="B594" s="45">
        <v>2018</v>
      </c>
      <c r="C594" s="46" t="s">
        <v>2659</v>
      </c>
      <c r="D594" s="49" t="s">
        <v>2591</v>
      </c>
      <c r="E594" s="45">
        <v>140424</v>
      </c>
      <c r="F594" s="49" t="s">
        <v>2660</v>
      </c>
      <c r="G594" s="47" t="s">
        <v>674</v>
      </c>
      <c r="H594" s="47" t="s">
        <v>674</v>
      </c>
      <c r="I594" s="49" t="s">
        <v>48</v>
      </c>
      <c r="J594" s="49" t="s">
        <v>2661</v>
      </c>
      <c r="K594" s="66">
        <v>113.00716</v>
      </c>
      <c r="L594" s="66">
        <v>36.23921</v>
      </c>
      <c r="M594" s="49" t="s">
        <v>2662</v>
      </c>
      <c r="N594" s="49" t="s">
        <v>52</v>
      </c>
      <c r="O594" s="49" t="s">
        <v>2663</v>
      </c>
      <c r="P594" s="45">
        <v>300</v>
      </c>
      <c r="Q594" s="49" t="s">
        <v>559</v>
      </c>
      <c r="R594" s="45" t="s">
        <v>2664</v>
      </c>
      <c r="S594" s="49" t="s">
        <v>2665</v>
      </c>
      <c r="T594" s="49" t="s">
        <v>2666</v>
      </c>
      <c r="U594" s="45" t="s">
        <v>2667</v>
      </c>
      <c r="V594" s="49" t="s">
        <v>126</v>
      </c>
      <c r="W594" s="74">
        <v>0.04</v>
      </c>
      <c r="X594" s="74">
        <v>0.072</v>
      </c>
      <c r="Y594" s="74">
        <v>0.584</v>
      </c>
      <c r="Z594" s="74">
        <v>0</v>
      </c>
      <c r="AA594" s="79" t="s">
        <v>2668</v>
      </c>
      <c r="AB594" s="74"/>
      <c r="AC594" s="74">
        <v>0</v>
      </c>
      <c r="AD594" s="74">
        <v>0</v>
      </c>
      <c r="AE594" s="74">
        <v>0</v>
      </c>
      <c r="AF594" s="74">
        <f>Z594</f>
        <v>0</v>
      </c>
      <c r="AG594" s="79" t="s">
        <v>2669</v>
      </c>
      <c r="AH594" s="74"/>
      <c r="AI594" s="74">
        <v>0</v>
      </c>
      <c r="AJ594" s="74">
        <v>0</v>
      </c>
      <c r="AK594" s="74">
        <v>0</v>
      </c>
      <c r="AL594" s="74">
        <f>AF594</f>
        <v>0</v>
      </c>
      <c r="AM594" s="79" t="s">
        <v>2670</v>
      </c>
      <c r="AN594" s="74"/>
      <c r="AO594" s="74">
        <v>0</v>
      </c>
      <c r="AP594" s="74">
        <v>0</v>
      </c>
      <c r="AQ594" s="74">
        <v>0</v>
      </c>
    </row>
    <row r="595" s="21" customFormat="1" ht="91" customHeight="1" spans="1:43">
      <c r="A595" s="45">
        <v>514</v>
      </c>
      <c r="B595" s="45">
        <v>2018</v>
      </c>
      <c r="C595" s="46" t="s">
        <v>2671</v>
      </c>
      <c r="D595" s="49" t="s">
        <v>2591</v>
      </c>
      <c r="E595" s="45">
        <v>140424</v>
      </c>
      <c r="F595" s="49" t="s">
        <v>2672</v>
      </c>
      <c r="G595" s="47" t="s">
        <v>674</v>
      </c>
      <c r="H595" s="47" t="s">
        <v>674</v>
      </c>
      <c r="I595" s="49" t="s">
        <v>48</v>
      </c>
      <c r="J595" s="49" t="s">
        <v>2673</v>
      </c>
      <c r="K595" s="66">
        <v>113.01745</v>
      </c>
      <c r="L595" s="66">
        <v>36.23643</v>
      </c>
      <c r="M595" s="49" t="s">
        <v>2674</v>
      </c>
      <c r="N595" s="49" t="s">
        <v>52</v>
      </c>
      <c r="O595" s="49" t="s">
        <v>2675</v>
      </c>
      <c r="P595" s="45" t="s">
        <v>2676</v>
      </c>
      <c r="Q595" s="49" t="s">
        <v>559</v>
      </c>
      <c r="R595" s="49" t="s">
        <v>2677</v>
      </c>
      <c r="S595" s="49" t="s">
        <v>559</v>
      </c>
      <c r="T595" s="49" t="s">
        <v>2678</v>
      </c>
      <c r="U595" s="45" t="s">
        <v>2679</v>
      </c>
      <c r="V595" s="49" t="s">
        <v>2680</v>
      </c>
      <c r="W595" s="74">
        <v>0.376</v>
      </c>
      <c r="X595" s="74">
        <v>1.024</v>
      </c>
      <c r="Y595" s="74">
        <v>4.52</v>
      </c>
      <c r="Z595" s="74">
        <v>0.8</v>
      </c>
      <c r="AA595" s="79" t="s">
        <v>2681</v>
      </c>
      <c r="AB595" s="74"/>
      <c r="AC595" s="74">
        <v>0</v>
      </c>
      <c r="AD595" s="74">
        <v>0</v>
      </c>
      <c r="AE595" s="74">
        <v>0</v>
      </c>
      <c r="AF595" s="74">
        <f>Z595</f>
        <v>0.8</v>
      </c>
      <c r="AG595" s="79" t="s">
        <v>2682</v>
      </c>
      <c r="AH595" s="74"/>
      <c r="AI595" s="74">
        <v>0</v>
      </c>
      <c r="AJ595" s="74">
        <v>0</v>
      </c>
      <c r="AK595" s="74">
        <v>0</v>
      </c>
      <c r="AL595" s="74">
        <f>AF595</f>
        <v>0.8</v>
      </c>
      <c r="AM595" s="79" t="s">
        <v>2683</v>
      </c>
      <c r="AN595" s="74"/>
      <c r="AO595" s="74">
        <v>0</v>
      </c>
      <c r="AP595" s="74">
        <v>0</v>
      </c>
      <c r="AQ595" s="74">
        <v>0</v>
      </c>
    </row>
    <row r="596" s="21" customFormat="1" ht="74" customHeight="1" spans="1:43">
      <c r="A596" s="45">
        <v>515</v>
      </c>
      <c r="B596" s="45">
        <v>2018</v>
      </c>
      <c r="C596" s="46" t="s">
        <v>2684</v>
      </c>
      <c r="D596" s="49" t="s">
        <v>2591</v>
      </c>
      <c r="E596" s="45">
        <v>140424</v>
      </c>
      <c r="F596" s="49" t="s">
        <v>2660</v>
      </c>
      <c r="G596" s="47" t="s">
        <v>674</v>
      </c>
      <c r="H596" s="47" t="s">
        <v>674</v>
      </c>
      <c r="I596" s="49" t="s">
        <v>48</v>
      </c>
      <c r="J596" s="49" t="s">
        <v>2685</v>
      </c>
      <c r="K596" s="66">
        <v>113.00917</v>
      </c>
      <c r="L596" s="66">
        <v>36.23911</v>
      </c>
      <c r="M596" s="49" t="s">
        <v>2686</v>
      </c>
      <c r="N596" s="49" t="s">
        <v>52</v>
      </c>
      <c r="O596" s="49" t="s">
        <v>2687</v>
      </c>
      <c r="P596" s="45" t="s">
        <v>2688</v>
      </c>
      <c r="Q596" s="49" t="s">
        <v>94</v>
      </c>
      <c r="R596" s="45" t="s">
        <v>2689</v>
      </c>
      <c r="S596" s="49" t="s">
        <v>2690</v>
      </c>
      <c r="T596" s="49" t="s">
        <v>112</v>
      </c>
      <c r="U596" s="45">
        <v>26544000</v>
      </c>
      <c r="V596" s="49" t="s">
        <v>126</v>
      </c>
      <c r="W596" s="74">
        <v>1.368</v>
      </c>
      <c r="X596" s="74">
        <v>0</v>
      </c>
      <c r="Y596" s="74">
        <v>12.072</v>
      </c>
      <c r="Z596" s="74">
        <v>1.3</v>
      </c>
      <c r="AA596" s="79" t="s">
        <v>2691</v>
      </c>
      <c r="AB596" s="74"/>
      <c r="AC596" s="74">
        <v>0</v>
      </c>
      <c r="AD596" s="74">
        <v>0</v>
      </c>
      <c r="AE596" s="74">
        <v>0</v>
      </c>
      <c r="AF596" s="74">
        <f>Z596</f>
        <v>1.3</v>
      </c>
      <c r="AG596" s="79" t="s">
        <v>2692</v>
      </c>
      <c r="AH596" s="74"/>
      <c r="AI596" s="74">
        <v>0</v>
      </c>
      <c r="AJ596" s="74">
        <v>0</v>
      </c>
      <c r="AK596" s="74">
        <v>0</v>
      </c>
      <c r="AL596" s="74">
        <f>AF596</f>
        <v>1.3</v>
      </c>
      <c r="AM596" s="79" t="s">
        <v>2693</v>
      </c>
      <c r="AN596" s="74"/>
      <c r="AO596" s="74">
        <v>0</v>
      </c>
      <c r="AP596" s="74">
        <v>0</v>
      </c>
      <c r="AQ596" s="74">
        <v>0</v>
      </c>
    </row>
    <row r="597" s="21" customFormat="1" ht="75" customHeight="1" spans="1:43">
      <c r="A597" s="45">
        <v>516</v>
      </c>
      <c r="B597" s="45">
        <v>2018</v>
      </c>
      <c r="C597" s="46" t="s">
        <v>2694</v>
      </c>
      <c r="D597" s="49" t="s">
        <v>2591</v>
      </c>
      <c r="E597" s="45">
        <v>140424</v>
      </c>
      <c r="F597" s="49" t="s">
        <v>2660</v>
      </c>
      <c r="G597" s="47" t="s">
        <v>674</v>
      </c>
      <c r="H597" s="47" t="s">
        <v>674</v>
      </c>
      <c r="I597" s="49" t="s">
        <v>48</v>
      </c>
      <c r="J597" s="49" t="s">
        <v>2695</v>
      </c>
      <c r="K597" s="66">
        <v>113.01333</v>
      </c>
      <c r="L597" s="66">
        <v>36.23946</v>
      </c>
      <c r="M597" s="49" t="s">
        <v>2696</v>
      </c>
      <c r="N597" s="49" t="s">
        <v>52</v>
      </c>
      <c r="O597" s="49" t="s">
        <v>2697</v>
      </c>
      <c r="P597" s="45">
        <v>2200</v>
      </c>
      <c r="Q597" s="49" t="s">
        <v>559</v>
      </c>
      <c r="R597" s="49" t="s">
        <v>2698</v>
      </c>
      <c r="S597" s="49" t="s">
        <v>2699</v>
      </c>
      <c r="T597" s="49" t="s">
        <v>112</v>
      </c>
      <c r="U597" s="45">
        <v>4080000</v>
      </c>
      <c r="V597" s="49" t="s">
        <v>126</v>
      </c>
      <c r="W597" s="74">
        <v>15.5</v>
      </c>
      <c r="X597" s="74">
        <v>17.5</v>
      </c>
      <c r="Y597" s="74">
        <v>7.12</v>
      </c>
      <c r="Z597" s="74">
        <v>0.94</v>
      </c>
      <c r="AA597" s="79" t="s">
        <v>2700</v>
      </c>
      <c r="AB597" s="74"/>
      <c r="AC597" s="74">
        <f>W597</f>
        <v>15.5</v>
      </c>
      <c r="AD597" s="74">
        <f>X597</f>
        <v>17.5</v>
      </c>
      <c r="AE597" s="74">
        <f>Y597</f>
        <v>7.12</v>
      </c>
      <c r="AF597" s="74">
        <f>Z597</f>
        <v>0.94</v>
      </c>
      <c r="AG597" s="79" t="s">
        <v>2692</v>
      </c>
      <c r="AH597" s="74"/>
      <c r="AI597" s="74">
        <f>AC597</f>
        <v>15.5</v>
      </c>
      <c r="AJ597" s="74">
        <f t="shared" ref="AJ597:AL597" si="396">AD597</f>
        <v>17.5</v>
      </c>
      <c r="AK597" s="74">
        <f t="shared" si="396"/>
        <v>7.12</v>
      </c>
      <c r="AL597" s="74">
        <f t="shared" si="396"/>
        <v>0.94</v>
      </c>
      <c r="AM597" s="79" t="s">
        <v>2701</v>
      </c>
      <c r="AN597" s="74"/>
      <c r="AO597" s="74">
        <f>AI597</f>
        <v>15.5</v>
      </c>
      <c r="AP597" s="74">
        <f>AJ597</f>
        <v>17.5</v>
      </c>
      <c r="AQ597" s="74">
        <f>AK597</f>
        <v>7.12</v>
      </c>
    </row>
    <row r="598" s="21" customFormat="1" ht="80" customHeight="1" spans="1:43">
      <c r="A598" s="45">
        <v>517</v>
      </c>
      <c r="B598" s="45">
        <v>2018</v>
      </c>
      <c r="C598" s="46" t="s">
        <v>2702</v>
      </c>
      <c r="D598" s="49" t="s">
        <v>2591</v>
      </c>
      <c r="E598" s="45">
        <v>140424</v>
      </c>
      <c r="F598" s="49" t="s">
        <v>2703</v>
      </c>
      <c r="G598" s="47" t="s">
        <v>630</v>
      </c>
      <c r="H598" s="47" t="s">
        <v>630</v>
      </c>
      <c r="I598" s="49" t="s">
        <v>48</v>
      </c>
      <c r="J598" s="49" t="s">
        <v>2704</v>
      </c>
      <c r="K598" s="66">
        <v>112.98119</v>
      </c>
      <c r="L598" s="66">
        <v>36.36222</v>
      </c>
      <c r="M598" s="49" t="s">
        <v>2705</v>
      </c>
      <c r="N598" s="49" t="s">
        <v>52</v>
      </c>
      <c r="O598" s="49" t="s">
        <v>2706</v>
      </c>
      <c r="P598" s="226" t="s">
        <v>2707</v>
      </c>
      <c r="Q598" s="49" t="s">
        <v>94</v>
      </c>
      <c r="R598" s="45" t="s">
        <v>2708</v>
      </c>
      <c r="S598" s="49" t="s">
        <v>703</v>
      </c>
      <c r="T598" s="49" t="s">
        <v>680</v>
      </c>
      <c r="U598" s="45">
        <v>209480700</v>
      </c>
      <c r="V598" s="49" t="s">
        <v>318</v>
      </c>
      <c r="W598" s="74">
        <v>0.383</v>
      </c>
      <c r="X598" s="74">
        <v>0.081</v>
      </c>
      <c r="Y598" s="74">
        <v>0.061</v>
      </c>
      <c r="Z598" s="74">
        <v>0</v>
      </c>
      <c r="AA598" s="79" t="s">
        <v>196</v>
      </c>
      <c r="AB598" s="74"/>
      <c r="AC598" s="74">
        <v>0</v>
      </c>
      <c r="AD598" s="74">
        <v>0</v>
      </c>
      <c r="AE598" s="74">
        <v>0</v>
      </c>
      <c r="AF598" s="74">
        <v>0</v>
      </c>
      <c r="AG598" s="79" t="s">
        <v>2491</v>
      </c>
      <c r="AH598" s="74"/>
      <c r="AI598" s="74">
        <v>0</v>
      </c>
      <c r="AJ598" s="74">
        <v>0</v>
      </c>
      <c r="AK598" s="74">
        <v>0</v>
      </c>
      <c r="AL598" s="74">
        <v>0</v>
      </c>
      <c r="AM598" s="79" t="s">
        <v>2492</v>
      </c>
      <c r="AN598" s="74"/>
      <c r="AO598" s="74">
        <v>0</v>
      </c>
      <c r="AP598" s="74">
        <v>0</v>
      </c>
      <c r="AQ598" s="74">
        <v>0</v>
      </c>
    </row>
    <row r="599" s="21" customFormat="1" ht="73" customHeight="1" spans="1:43">
      <c r="A599" s="45">
        <v>518</v>
      </c>
      <c r="B599" s="45">
        <v>2018</v>
      </c>
      <c r="C599" s="46" t="s">
        <v>2709</v>
      </c>
      <c r="D599" s="49" t="s">
        <v>2591</v>
      </c>
      <c r="E599" s="45">
        <v>140424</v>
      </c>
      <c r="F599" s="49" t="s">
        <v>2710</v>
      </c>
      <c r="G599" s="47" t="s">
        <v>1185</v>
      </c>
      <c r="H599" s="47" t="s">
        <v>1185</v>
      </c>
      <c r="I599" s="49" t="s">
        <v>52</v>
      </c>
      <c r="J599" s="49" t="s">
        <v>2711</v>
      </c>
      <c r="K599" s="66">
        <v>113.01721</v>
      </c>
      <c r="L599" s="66">
        <v>36.23354</v>
      </c>
      <c r="M599" s="49" t="s">
        <v>2712</v>
      </c>
      <c r="N599" s="49" t="s">
        <v>52</v>
      </c>
      <c r="O599" s="49" t="s">
        <v>2713</v>
      </c>
      <c r="P599" s="45">
        <v>10000</v>
      </c>
      <c r="Q599" s="49" t="s">
        <v>1139</v>
      </c>
      <c r="R599" s="49" t="s">
        <v>2714</v>
      </c>
      <c r="S599" s="49" t="s">
        <v>2715</v>
      </c>
      <c r="T599" s="81" t="s">
        <v>680</v>
      </c>
      <c r="U599" s="55">
        <v>300000</v>
      </c>
      <c r="V599" s="49" t="s">
        <v>1139</v>
      </c>
      <c r="W599" s="74">
        <v>1.2</v>
      </c>
      <c r="X599" s="74">
        <v>0</v>
      </c>
      <c r="Y599" s="74">
        <v>0</v>
      </c>
      <c r="Z599" s="74">
        <v>3</v>
      </c>
      <c r="AA599" s="74" t="s">
        <v>1189</v>
      </c>
      <c r="AB599" s="74">
        <v>0</v>
      </c>
      <c r="AC599" s="74">
        <f>W599</f>
        <v>1.2</v>
      </c>
      <c r="AD599" s="74">
        <f>X599</f>
        <v>0</v>
      </c>
      <c r="AE599" s="74">
        <f>Y599</f>
        <v>0</v>
      </c>
      <c r="AF599" s="74">
        <f>Z599</f>
        <v>3</v>
      </c>
      <c r="AG599" s="74" t="s">
        <v>1190</v>
      </c>
      <c r="AH599" s="74">
        <v>0</v>
      </c>
      <c r="AI599" s="74">
        <f>AC599</f>
        <v>1.2</v>
      </c>
      <c r="AJ599" s="74">
        <f t="shared" ref="AJ599:AL601" si="397">AD599</f>
        <v>0</v>
      </c>
      <c r="AK599" s="74">
        <f t="shared" si="397"/>
        <v>0</v>
      </c>
      <c r="AL599" s="74">
        <f t="shared" si="397"/>
        <v>3</v>
      </c>
      <c r="AM599" s="74" t="s">
        <v>1197</v>
      </c>
      <c r="AN599" s="74">
        <v>0</v>
      </c>
      <c r="AO599" s="74">
        <f>AI599</f>
        <v>1.2</v>
      </c>
      <c r="AP599" s="74">
        <f t="shared" ref="AP599:AR601" si="398">AJ599</f>
        <v>0</v>
      </c>
      <c r="AQ599" s="74">
        <f t="shared" si="398"/>
        <v>0</v>
      </c>
    </row>
    <row r="600" s="21" customFormat="1" ht="75" customHeight="1" spans="1:43">
      <c r="A600" s="45">
        <v>518</v>
      </c>
      <c r="B600" s="45">
        <v>2018</v>
      </c>
      <c r="C600" s="46" t="s">
        <v>2709</v>
      </c>
      <c r="D600" s="49" t="s">
        <v>2591</v>
      </c>
      <c r="E600" s="45">
        <v>140424</v>
      </c>
      <c r="F600" s="49" t="s">
        <v>2710</v>
      </c>
      <c r="G600" s="47" t="s">
        <v>1185</v>
      </c>
      <c r="H600" s="47" t="s">
        <v>1185</v>
      </c>
      <c r="I600" s="49" t="s">
        <v>52</v>
      </c>
      <c r="J600" s="49" t="s">
        <v>2711</v>
      </c>
      <c r="K600" s="66">
        <v>113.01721</v>
      </c>
      <c r="L600" s="66">
        <v>36.23354</v>
      </c>
      <c r="M600" s="49" t="s">
        <v>2716</v>
      </c>
      <c r="N600" s="49" t="s">
        <v>52</v>
      </c>
      <c r="O600" s="49" t="s">
        <v>2713</v>
      </c>
      <c r="P600" s="45">
        <v>10000</v>
      </c>
      <c r="Q600" s="49" t="s">
        <v>1139</v>
      </c>
      <c r="R600" s="49" t="s">
        <v>2714</v>
      </c>
      <c r="S600" s="49" t="s">
        <v>2715</v>
      </c>
      <c r="T600" s="128"/>
      <c r="U600" s="128"/>
      <c r="V600" s="49" t="s">
        <v>1139</v>
      </c>
      <c r="W600" s="74">
        <v>1.4</v>
      </c>
      <c r="X600" s="74">
        <v>0</v>
      </c>
      <c r="Y600" s="74">
        <v>0</v>
      </c>
      <c r="Z600" s="74">
        <v>2.3</v>
      </c>
      <c r="AA600" s="74" t="s">
        <v>1189</v>
      </c>
      <c r="AB600" s="74">
        <v>0</v>
      </c>
      <c r="AC600" s="74">
        <f t="shared" ref="AC600:AF603" si="399">W600</f>
        <v>1.4</v>
      </c>
      <c r="AD600" s="74">
        <f t="shared" si="399"/>
        <v>0</v>
      </c>
      <c r="AE600" s="74">
        <f t="shared" si="399"/>
        <v>0</v>
      </c>
      <c r="AF600" s="74">
        <f t="shared" si="399"/>
        <v>2.3</v>
      </c>
      <c r="AG600" s="74" t="s">
        <v>1190</v>
      </c>
      <c r="AH600" s="74">
        <v>0</v>
      </c>
      <c r="AI600" s="74">
        <f t="shared" ref="AI600:AI601" si="400">AC600</f>
        <v>1.4</v>
      </c>
      <c r="AJ600" s="74">
        <f t="shared" si="397"/>
        <v>0</v>
      </c>
      <c r="AK600" s="74">
        <f t="shared" si="397"/>
        <v>0</v>
      </c>
      <c r="AL600" s="74">
        <f t="shared" si="397"/>
        <v>2.3</v>
      </c>
      <c r="AM600" s="74" t="s">
        <v>1197</v>
      </c>
      <c r="AN600" s="74"/>
      <c r="AO600" s="74">
        <f t="shared" ref="AO600:AO601" si="401">AI600</f>
        <v>1.4</v>
      </c>
      <c r="AP600" s="74">
        <f t="shared" si="398"/>
        <v>0</v>
      </c>
      <c r="AQ600" s="74">
        <f t="shared" si="398"/>
        <v>0</v>
      </c>
    </row>
    <row r="601" s="21" customFormat="1" ht="74" customHeight="1" spans="1:43">
      <c r="A601" s="45">
        <v>518</v>
      </c>
      <c r="B601" s="45">
        <v>2018</v>
      </c>
      <c r="C601" s="46" t="s">
        <v>2709</v>
      </c>
      <c r="D601" s="49" t="s">
        <v>2591</v>
      </c>
      <c r="E601" s="45">
        <v>140424</v>
      </c>
      <c r="F601" s="49" t="s">
        <v>2710</v>
      </c>
      <c r="G601" s="47" t="s">
        <v>1185</v>
      </c>
      <c r="H601" s="47" t="s">
        <v>1185</v>
      </c>
      <c r="I601" s="49" t="s">
        <v>52</v>
      </c>
      <c r="J601" s="49" t="s">
        <v>2711</v>
      </c>
      <c r="K601" s="66">
        <v>113.01721</v>
      </c>
      <c r="L601" s="66">
        <v>36.23354</v>
      </c>
      <c r="M601" s="49" t="s">
        <v>2717</v>
      </c>
      <c r="N601" s="49" t="s">
        <v>52</v>
      </c>
      <c r="O601" s="49" t="s">
        <v>2718</v>
      </c>
      <c r="P601" s="45">
        <v>5000</v>
      </c>
      <c r="Q601" s="49" t="s">
        <v>728</v>
      </c>
      <c r="R601" s="49" t="s">
        <v>2719</v>
      </c>
      <c r="S601" s="49" t="s">
        <v>2720</v>
      </c>
      <c r="T601" s="60"/>
      <c r="U601" s="60"/>
      <c r="V601" s="49" t="s">
        <v>728</v>
      </c>
      <c r="W601" s="74">
        <v>0.89</v>
      </c>
      <c r="X601" s="74">
        <v>0</v>
      </c>
      <c r="Y601" s="74">
        <v>0</v>
      </c>
      <c r="Z601" s="74">
        <v>2.1</v>
      </c>
      <c r="AA601" s="74" t="s">
        <v>1189</v>
      </c>
      <c r="AB601" s="74"/>
      <c r="AC601" s="74">
        <f t="shared" si="399"/>
        <v>0.89</v>
      </c>
      <c r="AD601" s="74">
        <f t="shared" si="399"/>
        <v>0</v>
      </c>
      <c r="AE601" s="74">
        <f t="shared" si="399"/>
        <v>0</v>
      </c>
      <c r="AF601" s="74">
        <f t="shared" si="399"/>
        <v>2.1</v>
      </c>
      <c r="AG601" s="74" t="s">
        <v>1190</v>
      </c>
      <c r="AH601" s="74"/>
      <c r="AI601" s="74">
        <f t="shared" si="400"/>
        <v>0.89</v>
      </c>
      <c r="AJ601" s="74">
        <f t="shared" si="397"/>
        <v>0</v>
      </c>
      <c r="AK601" s="74">
        <f t="shared" si="397"/>
        <v>0</v>
      </c>
      <c r="AL601" s="74">
        <f t="shared" si="397"/>
        <v>2.1</v>
      </c>
      <c r="AM601" s="74" t="s">
        <v>1197</v>
      </c>
      <c r="AN601" s="74"/>
      <c r="AO601" s="74">
        <f t="shared" si="401"/>
        <v>0.89</v>
      </c>
      <c r="AP601" s="74">
        <f t="shared" si="398"/>
        <v>0</v>
      </c>
      <c r="AQ601" s="74">
        <f t="shared" si="398"/>
        <v>0</v>
      </c>
    </row>
    <row r="602" s="21" customFormat="1" ht="60" customHeight="1" spans="1:43">
      <c r="A602" s="45">
        <v>519</v>
      </c>
      <c r="B602" s="45">
        <v>2018</v>
      </c>
      <c r="C602" s="46" t="s">
        <v>2721</v>
      </c>
      <c r="D602" s="49" t="s">
        <v>2591</v>
      </c>
      <c r="E602" s="45">
        <v>140424</v>
      </c>
      <c r="F602" s="49" t="s">
        <v>2722</v>
      </c>
      <c r="G602" s="47" t="s">
        <v>2723</v>
      </c>
      <c r="H602" s="47" t="s">
        <v>2724</v>
      </c>
      <c r="I602" s="49" t="s">
        <v>52</v>
      </c>
      <c r="J602" s="49" t="s">
        <v>2725</v>
      </c>
      <c r="K602" s="66">
        <v>113.01204</v>
      </c>
      <c r="L602" s="66">
        <v>36.23378</v>
      </c>
      <c r="M602" s="49" t="s">
        <v>2726</v>
      </c>
      <c r="N602" s="49" t="s">
        <v>52</v>
      </c>
      <c r="O602" s="49" t="s">
        <v>2727</v>
      </c>
      <c r="P602" s="45">
        <v>10</v>
      </c>
      <c r="Q602" s="49" t="s">
        <v>2728</v>
      </c>
      <c r="R602" s="45" t="s">
        <v>2729</v>
      </c>
      <c r="S602" s="49" t="s">
        <v>2730</v>
      </c>
      <c r="T602" s="49" t="s">
        <v>680</v>
      </c>
      <c r="U602" s="45">
        <v>75000</v>
      </c>
      <c r="V602" s="49" t="s">
        <v>2730</v>
      </c>
      <c r="W602" s="74">
        <v>0</v>
      </c>
      <c r="X602" s="74">
        <v>0</v>
      </c>
      <c r="Y602" s="74">
        <v>0</v>
      </c>
      <c r="Z602" s="74">
        <v>0.159</v>
      </c>
      <c r="AA602" s="49" t="s">
        <v>131</v>
      </c>
      <c r="AB602" s="74">
        <v>0</v>
      </c>
      <c r="AC602" s="74">
        <f t="shared" si="399"/>
        <v>0</v>
      </c>
      <c r="AD602" s="74">
        <f t="shared" si="399"/>
        <v>0</v>
      </c>
      <c r="AE602" s="74">
        <f t="shared" si="399"/>
        <v>0</v>
      </c>
      <c r="AF602" s="74">
        <f t="shared" si="399"/>
        <v>0.159</v>
      </c>
      <c r="AG602" s="49" t="s">
        <v>2130</v>
      </c>
      <c r="AH602" s="74">
        <v>0</v>
      </c>
      <c r="AI602" s="74">
        <v>0</v>
      </c>
      <c r="AJ602" s="74">
        <v>0</v>
      </c>
      <c r="AK602" s="74">
        <v>0</v>
      </c>
      <c r="AL602" s="74">
        <v>0</v>
      </c>
      <c r="AM602" s="49" t="s">
        <v>2731</v>
      </c>
      <c r="AN602" s="74">
        <v>0</v>
      </c>
      <c r="AO602" s="74">
        <v>0</v>
      </c>
      <c r="AP602" s="74">
        <v>0</v>
      </c>
      <c r="AQ602" s="74">
        <v>0</v>
      </c>
    </row>
    <row r="603" s="22" customFormat="1" ht="69" customHeight="1" spans="1:43">
      <c r="A603" s="45">
        <v>520</v>
      </c>
      <c r="B603" s="45">
        <v>2018</v>
      </c>
      <c r="C603" s="46" t="s">
        <v>2732</v>
      </c>
      <c r="D603" s="49" t="s">
        <v>2591</v>
      </c>
      <c r="E603" s="45">
        <v>140424</v>
      </c>
      <c r="F603" s="49" t="s">
        <v>2733</v>
      </c>
      <c r="G603" s="47" t="s">
        <v>1302</v>
      </c>
      <c r="H603" s="47" t="s">
        <v>1302</v>
      </c>
      <c r="I603" s="49" t="s">
        <v>52</v>
      </c>
      <c r="J603" s="49" t="s">
        <v>2734</v>
      </c>
      <c r="K603" s="66">
        <v>113.00013</v>
      </c>
      <c r="L603" s="66">
        <v>36.23999</v>
      </c>
      <c r="M603" s="49" t="s">
        <v>2735</v>
      </c>
      <c r="N603" s="49" t="s">
        <v>52</v>
      </c>
      <c r="O603" s="49" t="s">
        <v>2736</v>
      </c>
      <c r="P603" s="45">
        <v>4854</v>
      </c>
      <c r="Q603" s="49" t="s">
        <v>94</v>
      </c>
      <c r="R603" s="45">
        <v>15700</v>
      </c>
      <c r="S603" s="49" t="s">
        <v>898</v>
      </c>
      <c r="T603" s="49" t="s">
        <v>112</v>
      </c>
      <c r="U603" s="45">
        <v>13144800</v>
      </c>
      <c r="V603" s="49" t="s">
        <v>2737</v>
      </c>
      <c r="W603" s="74">
        <v>0.416</v>
      </c>
      <c r="X603" s="74">
        <v>0</v>
      </c>
      <c r="Y603" s="74">
        <v>7.36</v>
      </c>
      <c r="Z603" s="74">
        <v>0</v>
      </c>
      <c r="AA603" s="79" t="s">
        <v>2738</v>
      </c>
      <c r="AB603" s="74"/>
      <c r="AC603" s="74">
        <v>0</v>
      </c>
      <c r="AD603" s="74">
        <f t="shared" si="399"/>
        <v>0</v>
      </c>
      <c r="AE603" s="74">
        <v>0</v>
      </c>
      <c r="AF603" s="74">
        <f t="shared" si="399"/>
        <v>0</v>
      </c>
      <c r="AG603" s="79" t="s">
        <v>2130</v>
      </c>
      <c r="AH603" s="74"/>
      <c r="AI603" s="74">
        <v>0</v>
      </c>
      <c r="AJ603" s="74">
        <f t="shared" ref="AJ603:AL603" si="402">AD603</f>
        <v>0</v>
      </c>
      <c r="AK603" s="74">
        <v>0</v>
      </c>
      <c r="AL603" s="74">
        <f t="shared" si="402"/>
        <v>0</v>
      </c>
      <c r="AM603" s="79" t="s">
        <v>2131</v>
      </c>
      <c r="AN603" s="74"/>
      <c r="AO603" s="74">
        <v>0</v>
      </c>
      <c r="AP603" s="74">
        <v>0</v>
      </c>
      <c r="AQ603" s="74">
        <v>0</v>
      </c>
    </row>
    <row r="604" s="21" customFormat="1" ht="73" customHeight="1" spans="1:43">
      <c r="A604" s="45">
        <v>521</v>
      </c>
      <c r="B604" s="45">
        <v>2018</v>
      </c>
      <c r="C604" s="46" t="s">
        <v>2739</v>
      </c>
      <c r="D604" s="49" t="s">
        <v>2591</v>
      </c>
      <c r="E604" s="45">
        <v>140424</v>
      </c>
      <c r="F604" s="49" t="s">
        <v>2740</v>
      </c>
      <c r="G604" s="47" t="s">
        <v>1302</v>
      </c>
      <c r="H604" s="47" t="s">
        <v>1302</v>
      </c>
      <c r="I604" s="49" t="s">
        <v>52</v>
      </c>
      <c r="J604" s="49" t="s">
        <v>2741</v>
      </c>
      <c r="K604" s="66">
        <v>112.99985</v>
      </c>
      <c r="L604" s="66">
        <v>36.23843</v>
      </c>
      <c r="M604" s="49" t="s">
        <v>2742</v>
      </c>
      <c r="N604" s="49" t="s">
        <v>52</v>
      </c>
      <c r="O604" s="81" t="s">
        <v>2743</v>
      </c>
      <c r="P604" s="55">
        <v>320</v>
      </c>
      <c r="Q604" s="81" t="s">
        <v>94</v>
      </c>
      <c r="R604" s="55">
        <v>3600</v>
      </c>
      <c r="S604" s="81" t="s">
        <v>898</v>
      </c>
      <c r="T604" s="81" t="s">
        <v>2744</v>
      </c>
      <c r="U604" s="55" t="s">
        <v>2745</v>
      </c>
      <c r="V604" s="81" t="s">
        <v>2746</v>
      </c>
      <c r="W604" s="55">
        <v>0.48</v>
      </c>
      <c r="X604" s="55">
        <v>0.08</v>
      </c>
      <c r="Y604" s="55">
        <v>0.88</v>
      </c>
      <c r="Z604" s="55">
        <v>0</v>
      </c>
      <c r="AA604" s="87" t="s">
        <v>2747</v>
      </c>
      <c r="AB604" s="82"/>
      <c r="AC604" s="82">
        <f>W604</f>
        <v>0.48</v>
      </c>
      <c r="AD604" s="71">
        <f>X604</f>
        <v>0.08</v>
      </c>
      <c r="AE604" s="71">
        <f>Y604</f>
        <v>0.88</v>
      </c>
      <c r="AF604" s="82">
        <f>Z604</f>
        <v>0</v>
      </c>
      <c r="AG604" s="87" t="s">
        <v>2130</v>
      </c>
      <c r="AH604" s="82"/>
      <c r="AI604" s="82">
        <v>0</v>
      </c>
      <c r="AJ604" s="82">
        <v>0</v>
      </c>
      <c r="AK604" s="82">
        <v>0</v>
      </c>
      <c r="AL604" s="82">
        <v>0</v>
      </c>
      <c r="AM604" s="87" t="s">
        <v>2131</v>
      </c>
      <c r="AN604" s="82"/>
      <c r="AO604" s="82">
        <f>AI604</f>
        <v>0</v>
      </c>
      <c r="AP604" s="82">
        <f>AJ604</f>
        <v>0</v>
      </c>
      <c r="AQ604" s="82">
        <f>AK604</f>
        <v>0</v>
      </c>
    </row>
    <row r="605" s="21" customFormat="1" ht="78" customHeight="1" spans="1:43">
      <c r="A605" s="45">
        <v>521</v>
      </c>
      <c r="B605" s="45">
        <v>2018</v>
      </c>
      <c r="C605" s="46" t="s">
        <v>2739</v>
      </c>
      <c r="D605" s="49" t="s">
        <v>2591</v>
      </c>
      <c r="E605" s="45">
        <v>140424</v>
      </c>
      <c r="F605" s="49" t="s">
        <v>2740</v>
      </c>
      <c r="G605" s="47" t="s">
        <v>1302</v>
      </c>
      <c r="H605" s="47" t="s">
        <v>1302</v>
      </c>
      <c r="I605" s="49" t="s">
        <v>52</v>
      </c>
      <c r="J605" s="49" t="s">
        <v>2741</v>
      </c>
      <c r="K605" s="66">
        <v>112.99985</v>
      </c>
      <c r="L605" s="66">
        <v>36.23843</v>
      </c>
      <c r="M605" s="49" t="s">
        <v>2748</v>
      </c>
      <c r="N605" s="49" t="s">
        <v>52</v>
      </c>
      <c r="O605" s="128"/>
      <c r="P605" s="128"/>
      <c r="Q605" s="128"/>
      <c r="R605" s="128"/>
      <c r="S605" s="128"/>
      <c r="T605" s="128"/>
      <c r="U605" s="128"/>
      <c r="V605" s="128"/>
      <c r="W605" s="128"/>
      <c r="X605" s="128"/>
      <c r="Y605" s="128"/>
      <c r="Z605" s="128"/>
      <c r="AA605" s="94"/>
      <c r="AB605" s="94"/>
      <c r="AC605" s="94"/>
      <c r="AD605" s="113"/>
      <c r="AE605" s="113"/>
      <c r="AF605" s="94"/>
      <c r="AG605" s="94"/>
      <c r="AH605" s="94"/>
      <c r="AI605" s="94"/>
      <c r="AJ605" s="94"/>
      <c r="AK605" s="94"/>
      <c r="AL605" s="94"/>
      <c r="AM605" s="94"/>
      <c r="AN605" s="94"/>
      <c r="AO605" s="94"/>
      <c r="AP605" s="94"/>
      <c r="AQ605" s="94"/>
    </row>
    <row r="606" s="21" customFormat="1" ht="78" customHeight="1" spans="1:43">
      <c r="A606" s="45">
        <v>521</v>
      </c>
      <c r="B606" s="45">
        <v>2018</v>
      </c>
      <c r="C606" s="46" t="s">
        <v>2739</v>
      </c>
      <c r="D606" s="49" t="s">
        <v>2591</v>
      </c>
      <c r="E606" s="45">
        <v>140424</v>
      </c>
      <c r="F606" s="49" t="s">
        <v>2740</v>
      </c>
      <c r="G606" s="47" t="s">
        <v>1302</v>
      </c>
      <c r="H606" s="47" t="s">
        <v>1302</v>
      </c>
      <c r="I606" s="49" t="s">
        <v>52</v>
      </c>
      <c r="J606" s="49" t="s">
        <v>2741</v>
      </c>
      <c r="K606" s="66">
        <v>112.99985</v>
      </c>
      <c r="L606" s="66">
        <v>36.23843</v>
      </c>
      <c r="M606" s="49" t="s">
        <v>2749</v>
      </c>
      <c r="N606" s="49" t="s">
        <v>52</v>
      </c>
      <c r="O606" s="60"/>
      <c r="P606" s="60"/>
      <c r="Q606" s="60"/>
      <c r="R606" s="60"/>
      <c r="S606" s="60"/>
      <c r="T606" s="60"/>
      <c r="U606" s="60"/>
      <c r="V606" s="60"/>
      <c r="W606" s="60"/>
      <c r="X606" s="60"/>
      <c r="Y606" s="60"/>
      <c r="Z606" s="60"/>
      <c r="AA606" s="84"/>
      <c r="AB606" s="84"/>
      <c r="AC606" s="84"/>
      <c r="AD606" s="62"/>
      <c r="AE606" s="62"/>
      <c r="AF606" s="84"/>
      <c r="AG606" s="84"/>
      <c r="AH606" s="84"/>
      <c r="AI606" s="84"/>
      <c r="AJ606" s="84"/>
      <c r="AK606" s="84"/>
      <c r="AL606" s="84"/>
      <c r="AM606" s="84"/>
      <c r="AN606" s="84"/>
      <c r="AO606" s="84"/>
      <c r="AP606" s="84"/>
      <c r="AQ606" s="84"/>
    </row>
    <row r="607" s="21" customFormat="1" ht="76" customHeight="1" spans="1:43">
      <c r="A607" s="45">
        <v>522</v>
      </c>
      <c r="B607" s="45">
        <v>2018</v>
      </c>
      <c r="C607" s="46" t="s">
        <v>2750</v>
      </c>
      <c r="D607" s="49" t="s">
        <v>2591</v>
      </c>
      <c r="E607" s="45">
        <v>140424</v>
      </c>
      <c r="F607" s="49" t="s">
        <v>2751</v>
      </c>
      <c r="G607" s="47" t="s">
        <v>233</v>
      </c>
      <c r="H607" s="47" t="s">
        <v>233</v>
      </c>
      <c r="I607" s="49" t="s">
        <v>52</v>
      </c>
      <c r="J607" s="49" t="s">
        <v>2752</v>
      </c>
      <c r="K607" s="66">
        <v>112.96304</v>
      </c>
      <c r="L607" s="66">
        <v>36.27448</v>
      </c>
      <c r="M607" s="49" t="s">
        <v>2753</v>
      </c>
      <c r="N607" s="49" t="s">
        <v>52</v>
      </c>
      <c r="O607" s="49" t="s">
        <v>2754</v>
      </c>
      <c r="P607" s="45">
        <v>500</v>
      </c>
      <c r="Q607" s="49" t="s">
        <v>94</v>
      </c>
      <c r="R607" s="45">
        <v>2000</v>
      </c>
      <c r="S607" s="49" t="s">
        <v>898</v>
      </c>
      <c r="T607" s="49" t="s">
        <v>406</v>
      </c>
      <c r="U607" s="45">
        <v>400</v>
      </c>
      <c r="V607" s="49" t="s">
        <v>898</v>
      </c>
      <c r="W607" s="74">
        <v>0.392</v>
      </c>
      <c r="X607" s="74">
        <v>2.56</v>
      </c>
      <c r="Y607" s="74">
        <v>2.36</v>
      </c>
      <c r="Z607" s="74">
        <v>0</v>
      </c>
      <c r="AA607" s="79" t="s">
        <v>131</v>
      </c>
      <c r="AB607" s="74">
        <v>0</v>
      </c>
      <c r="AC607" s="74">
        <f>W607</f>
        <v>0.392</v>
      </c>
      <c r="AD607" s="74">
        <f>X607</f>
        <v>2.56</v>
      </c>
      <c r="AE607" s="74">
        <f>Y607</f>
        <v>2.36</v>
      </c>
      <c r="AF607" s="74">
        <f>Z607</f>
        <v>0</v>
      </c>
      <c r="AG607" s="79" t="s">
        <v>2755</v>
      </c>
      <c r="AH607" s="74">
        <v>0</v>
      </c>
      <c r="AI607" s="74">
        <v>0</v>
      </c>
      <c r="AJ607" s="74">
        <v>0</v>
      </c>
      <c r="AK607" s="74">
        <v>0</v>
      </c>
      <c r="AL607" s="74">
        <v>0</v>
      </c>
      <c r="AM607" s="79" t="s">
        <v>812</v>
      </c>
      <c r="AN607" s="74">
        <v>0</v>
      </c>
      <c r="AO607" s="74">
        <v>0</v>
      </c>
      <c r="AP607" s="74">
        <v>0</v>
      </c>
      <c r="AQ607" s="74">
        <v>0</v>
      </c>
    </row>
    <row r="608" s="21" customFormat="1" ht="66" customHeight="1" spans="1:43">
      <c r="A608" s="45">
        <v>523</v>
      </c>
      <c r="B608" s="45">
        <v>2018</v>
      </c>
      <c r="C608" s="46" t="s">
        <v>2756</v>
      </c>
      <c r="D608" s="49" t="s">
        <v>2591</v>
      </c>
      <c r="E608" s="45">
        <v>140424</v>
      </c>
      <c r="F608" s="49" t="s">
        <v>2757</v>
      </c>
      <c r="G608" s="47" t="s">
        <v>88</v>
      </c>
      <c r="H608" s="47" t="s">
        <v>89</v>
      </c>
      <c r="I608" s="49" t="s">
        <v>52</v>
      </c>
      <c r="J608" s="49" t="s">
        <v>2758</v>
      </c>
      <c r="K608" s="66">
        <v>112.98675</v>
      </c>
      <c r="L608" s="66">
        <v>36.36491</v>
      </c>
      <c r="M608" s="49" t="s">
        <v>2759</v>
      </c>
      <c r="N608" s="49" t="s">
        <v>52</v>
      </c>
      <c r="O608" s="49" t="s">
        <v>2760</v>
      </c>
      <c r="P608" s="45">
        <v>200</v>
      </c>
      <c r="Q608" s="49" t="s">
        <v>94</v>
      </c>
      <c r="R608" s="45">
        <v>1000</v>
      </c>
      <c r="S608" s="49" t="s">
        <v>898</v>
      </c>
      <c r="T608" s="49" t="s">
        <v>406</v>
      </c>
      <c r="U608" s="45">
        <v>180</v>
      </c>
      <c r="V608" s="49" t="s">
        <v>898</v>
      </c>
      <c r="W608" s="74">
        <v>0.864</v>
      </c>
      <c r="X608" s="74">
        <v>7.152</v>
      </c>
      <c r="Y608" s="74">
        <v>6.792</v>
      </c>
      <c r="Z608" s="74">
        <v>0.624</v>
      </c>
      <c r="AA608" s="79" t="s">
        <v>207</v>
      </c>
      <c r="AB608" s="74">
        <v>0</v>
      </c>
      <c r="AC608" s="74">
        <f>W608*1.2</f>
        <v>1.0368</v>
      </c>
      <c r="AD608" s="74">
        <f>X608*1.2</f>
        <v>8.5824</v>
      </c>
      <c r="AE608" s="74">
        <f>Y608*1.2</f>
        <v>8.1504</v>
      </c>
      <c r="AF608" s="74">
        <f>Z608*1.2</f>
        <v>0.7488</v>
      </c>
      <c r="AG608" s="79" t="s">
        <v>208</v>
      </c>
      <c r="AH608" s="74">
        <v>0</v>
      </c>
      <c r="AI608" s="74">
        <f>AC608</f>
        <v>1.0368</v>
      </c>
      <c r="AJ608" s="74">
        <f>AD608</f>
        <v>8.5824</v>
      </c>
      <c r="AK608" s="74">
        <f>AE608</f>
        <v>8.1504</v>
      </c>
      <c r="AL608" s="74">
        <f>AF608</f>
        <v>0.7488</v>
      </c>
      <c r="AM608" s="79" t="s">
        <v>209</v>
      </c>
      <c r="AN608" s="74">
        <v>0</v>
      </c>
      <c r="AO608" s="74">
        <f>AI608</f>
        <v>1.0368</v>
      </c>
      <c r="AP608" s="74">
        <f>AJ608</f>
        <v>8.5824</v>
      </c>
      <c r="AQ608" s="74">
        <f>AK608</f>
        <v>8.1504</v>
      </c>
    </row>
    <row r="609" s="22" customFormat="1" ht="99" customHeight="1" spans="1:43">
      <c r="A609" s="45">
        <v>524</v>
      </c>
      <c r="B609" s="45">
        <v>2018</v>
      </c>
      <c r="C609" s="46" t="s">
        <v>2761</v>
      </c>
      <c r="D609" s="49" t="s">
        <v>2591</v>
      </c>
      <c r="E609" s="45">
        <v>140424</v>
      </c>
      <c r="F609" s="49" t="s">
        <v>2762</v>
      </c>
      <c r="G609" s="47" t="s">
        <v>586</v>
      </c>
      <c r="H609" s="47" t="s">
        <v>586</v>
      </c>
      <c r="I609" s="49" t="s">
        <v>52</v>
      </c>
      <c r="J609" s="49" t="s">
        <v>2763</v>
      </c>
      <c r="K609" s="66">
        <v>113.02263</v>
      </c>
      <c r="L609" s="66">
        <v>36.34279</v>
      </c>
      <c r="M609" s="49" t="s">
        <v>2764</v>
      </c>
      <c r="N609" s="49" t="s">
        <v>52</v>
      </c>
      <c r="O609" s="49" t="s">
        <v>2765</v>
      </c>
      <c r="P609" s="45">
        <v>8.2</v>
      </c>
      <c r="Q609" s="49" t="s">
        <v>206</v>
      </c>
      <c r="R609" s="45">
        <v>60</v>
      </c>
      <c r="S609" s="49" t="s">
        <v>703</v>
      </c>
      <c r="T609" s="49" t="s">
        <v>406</v>
      </c>
      <c r="U609" s="45">
        <v>34000</v>
      </c>
      <c r="V609" s="49" t="s">
        <v>898</v>
      </c>
      <c r="W609" s="74">
        <v>3</v>
      </c>
      <c r="X609" s="74">
        <v>5</v>
      </c>
      <c r="Y609" s="74">
        <v>4.3</v>
      </c>
      <c r="Z609" s="74">
        <v>0.1</v>
      </c>
      <c r="AA609" s="79" t="s">
        <v>2766</v>
      </c>
      <c r="AB609" s="74"/>
      <c r="AC609" s="74">
        <f>W609</f>
        <v>3</v>
      </c>
      <c r="AD609" s="74">
        <f>X609</f>
        <v>5</v>
      </c>
      <c r="AE609" s="74">
        <f>Y609</f>
        <v>4.3</v>
      </c>
      <c r="AF609" s="74">
        <f>Z609</f>
        <v>0.1</v>
      </c>
      <c r="AG609" s="79" t="s">
        <v>2767</v>
      </c>
      <c r="AH609" s="74"/>
      <c r="AI609" s="74">
        <v>0</v>
      </c>
      <c r="AJ609" s="74">
        <v>0</v>
      </c>
      <c r="AK609" s="74">
        <v>0</v>
      </c>
      <c r="AL609" s="74">
        <v>0</v>
      </c>
      <c r="AM609" s="79" t="s">
        <v>2768</v>
      </c>
      <c r="AN609" s="74"/>
      <c r="AO609" s="74">
        <v>0</v>
      </c>
      <c r="AP609" s="74">
        <v>0</v>
      </c>
      <c r="AQ609" s="74">
        <v>0</v>
      </c>
    </row>
    <row r="610" s="22" customFormat="1" ht="73" customHeight="1" spans="1:43">
      <c r="A610" s="45">
        <v>525</v>
      </c>
      <c r="B610" s="45">
        <v>2018</v>
      </c>
      <c r="C610" s="46" t="s">
        <v>2769</v>
      </c>
      <c r="D610" s="49" t="s">
        <v>2591</v>
      </c>
      <c r="E610" s="45">
        <v>140424</v>
      </c>
      <c r="F610" s="49" t="s">
        <v>2606</v>
      </c>
      <c r="G610" s="47" t="s">
        <v>648</v>
      </c>
      <c r="H610" s="47" t="s">
        <v>47</v>
      </c>
      <c r="I610" s="49" t="s">
        <v>52</v>
      </c>
      <c r="J610" s="49" t="s">
        <v>2770</v>
      </c>
      <c r="K610" s="66">
        <v>112.93321</v>
      </c>
      <c r="L610" s="66">
        <v>36.35582</v>
      </c>
      <c r="M610" s="49" t="s">
        <v>2771</v>
      </c>
      <c r="N610" s="49" t="s">
        <v>52</v>
      </c>
      <c r="O610" s="49" t="s">
        <v>2772</v>
      </c>
      <c r="P610" s="45">
        <v>51851</v>
      </c>
      <c r="Q610" s="49" t="s">
        <v>94</v>
      </c>
      <c r="R610" s="45">
        <v>16.5</v>
      </c>
      <c r="S610" s="49" t="s">
        <v>703</v>
      </c>
      <c r="T610" s="49" t="s">
        <v>790</v>
      </c>
      <c r="U610" s="45">
        <v>1000000</v>
      </c>
      <c r="V610" s="49" t="s">
        <v>2737</v>
      </c>
      <c r="W610" s="74">
        <v>10.8</v>
      </c>
      <c r="X610" s="59">
        <v>10.363</v>
      </c>
      <c r="Y610" s="59">
        <v>116.58</v>
      </c>
      <c r="Z610" s="74">
        <v>0.3</v>
      </c>
      <c r="AA610" s="79" t="s">
        <v>2773</v>
      </c>
      <c r="AB610" s="74">
        <v>0</v>
      </c>
      <c r="AC610" s="82">
        <f t="shared" ref="AC610:AF610" si="403">W610/2*1.2</f>
        <v>6.48</v>
      </c>
      <c r="AD610" s="82">
        <f t="shared" si="403"/>
        <v>6.2178</v>
      </c>
      <c r="AE610" s="82">
        <f t="shared" si="403"/>
        <v>69.948</v>
      </c>
      <c r="AF610" s="82">
        <f t="shared" si="403"/>
        <v>0.18</v>
      </c>
      <c r="AG610" s="79" t="s">
        <v>2774</v>
      </c>
      <c r="AH610" s="74">
        <v>0</v>
      </c>
      <c r="AI610" s="74">
        <f>AC610</f>
        <v>6.48</v>
      </c>
      <c r="AJ610" s="74">
        <f>AD610</f>
        <v>6.2178</v>
      </c>
      <c r="AK610" s="74">
        <f>AE610</f>
        <v>69.948</v>
      </c>
      <c r="AL610" s="74">
        <f>AF610</f>
        <v>0.18</v>
      </c>
      <c r="AM610" s="79" t="s">
        <v>2775</v>
      </c>
      <c r="AN610" s="74">
        <v>0</v>
      </c>
      <c r="AO610" s="74">
        <f>AI610</f>
        <v>6.48</v>
      </c>
      <c r="AP610" s="74">
        <f>AJ610</f>
        <v>6.2178</v>
      </c>
      <c r="AQ610" s="74">
        <f>AK610</f>
        <v>69.948</v>
      </c>
    </row>
    <row r="611" s="21" customFormat="1" ht="81" customHeight="1" spans="1:43">
      <c r="A611" s="45">
        <v>526</v>
      </c>
      <c r="B611" s="45">
        <v>2018</v>
      </c>
      <c r="C611" s="46" t="s">
        <v>2776</v>
      </c>
      <c r="D611" s="49" t="s">
        <v>2591</v>
      </c>
      <c r="E611" s="45">
        <v>140424</v>
      </c>
      <c r="F611" s="49" t="s">
        <v>2777</v>
      </c>
      <c r="G611" s="47" t="s">
        <v>630</v>
      </c>
      <c r="H611" s="47" t="s">
        <v>630</v>
      </c>
      <c r="I611" s="49" t="s">
        <v>48</v>
      </c>
      <c r="J611" s="49" t="s">
        <v>2778</v>
      </c>
      <c r="K611" s="66">
        <v>112.93266</v>
      </c>
      <c r="L611" s="66">
        <v>36.32212</v>
      </c>
      <c r="M611" s="49" t="s">
        <v>2779</v>
      </c>
      <c r="N611" s="49" t="s">
        <v>52</v>
      </c>
      <c r="O611" s="49" t="s">
        <v>633</v>
      </c>
      <c r="P611" s="45">
        <v>1800800</v>
      </c>
      <c r="Q611" s="49" t="s">
        <v>94</v>
      </c>
      <c r="R611" s="45">
        <v>180</v>
      </c>
      <c r="S611" s="49" t="s">
        <v>703</v>
      </c>
      <c r="T611" s="49" t="s">
        <v>680</v>
      </c>
      <c r="U611" s="45">
        <v>48806000</v>
      </c>
      <c r="V611" s="49" t="s">
        <v>318</v>
      </c>
      <c r="W611" s="74">
        <v>0</v>
      </c>
      <c r="X611" s="74">
        <v>2.85</v>
      </c>
      <c r="Y611" s="74">
        <v>64.572</v>
      </c>
      <c r="Z611" s="74">
        <v>0</v>
      </c>
      <c r="AA611" s="79" t="s">
        <v>196</v>
      </c>
      <c r="AB611" s="74"/>
      <c r="AC611" s="74">
        <v>0</v>
      </c>
      <c r="AD611" s="74">
        <v>0</v>
      </c>
      <c r="AE611" s="74">
        <v>0</v>
      </c>
      <c r="AF611" s="74">
        <v>0</v>
      </c>
      <c r="AG611" s="79" t="s">
        <v>2491</v>
      </c>
      <c r="AH611" s="74">
        <v>0</v>
      </c>
      <c r="AI611" s="74">
        <v>0</v>
      </c>
      <c r="AJ611" s="74">
        <v>0</v>
      </c>
      <c r="AK611" s="74">
        <v>0</v>
      </c>
      <c r="AL611" s="74">
        <v>0</v>
      </c>
      <c r="AM611" s="79" t="s">
        <v>2492</v>
      </c>
      <c r="AN611" s="74"/>
      <c r="AO611" s="74">
        <v>0</v>
      </c>
      <c r="AP611" s="74">
        <v>0</v>
      </c>
      <c r="AQ611" s="74">
        <v>0</v>
      </c>
    </row>
    <row r="612" s="21" customFormat="1" ht="84" customHeight="1" spans="1:43">
      <c r="A612" s="45">
        <v>527</v>
      </c>
      <c r="B612" s="45">
        <v>2018</v>
      </c>
      <c r="C612" s="46" t="s">
        <v>2780</v>
      </c>
      <c r="D612" s="49" t="s">
        <v>2591</v>
      </c>
      <c r="E612" s="45">
        <v>140424</v>
      </c>
      <c r="F612" s="49" t="s">
        <v>2624</v>
      </c>
      <c r="G612" s="47" t="s">
        <v>630</v>
      </c>
      <c r="H612" s="47" t="s">
        <v>630</v>
      </c>
      <c r="I612" s="49" t="s">
        <v>52</v>
      </c>
      <c r="J612" s="49" t="s">
        <v>2781</v>
      </c>
      <c r="K612" s="66">
        <v>112.90908</v>
      </c>
      <c r="L612" s="66">
        <v>36.35976</v>
      </c>
      <c r="M612" s="49" t="s">
        <v>2782</v>
      </c>
      <c r="N612" s="49" t="s">
        <v>52</v>
      </c>
      <c r="O612" s="49" t="s">
        <v>651</v>
      </c>
      <c r="P612" s="45">
        <v>300000</v>
      </c>
      <c r="Q612" s="49" t="s">
        <v>94</v>
      </c>
      <c r="R612" s="45">
        <v>120</v>
      </c>
      <c r="S612" s="49" t="s">
        <v>703</v>
      </c>
      <c r="T612" s="49" t="s">
        <v>680</v>
      </c>
      <c r="U612" s="45">
        <v>900000</v>
      </c>
      <c r="V612" s="49" t="s">
        <v>318</v>
      </c>
      <c r="W612" s="74">
        <v>12</v>
      </c>
      <c r="X612" s="74">
        <v>0</v>
      </c>
      <c r="Y612" s="74">
        <v>0</v>
      </c>
      <c r="Z612" s="74">
        <v>0</v>
      </c>
      <c r="AA612" s="79" t="s">
        <v>196</v>
      </c>
      <c r="AB612" s="74"/>
      <c r="AC612" s="74">
        <v>0</v>
      </c>
      <c r="AD612" s="74">
        <v>0</v>
      </c>
      <c r="AE612" s="74">
        <v>0</v>
      </c>
      <c r="AF612" s="74">
        <v>0</v>
      </c>
      <c r="AG612" s="79" t="s">
        <v>2491</v>
      </c>
      <c r="AH612" s="74">
        <v>0</v>
      </c>
      <c r="AI612" s="74">
        <v>0</v>
      </c>
      <c r="AJ612" s="74">
        <v>0</v>
      </c>
      <c r="AK612" s="74">
        <v>0</v>
      </c>
      <c r="AL612" s="74">
        <v>0</v>
      </c>
      <c r="AM612" s="79" t="s">
        <v>2492</v>
      </c>
      <c r="AN612" s="74"/>
      <c r="AO612" s="74">
        <v>0</v>
      </c>
      <c r="AP612" s="74">
        <v>0</v>
      </c>
      <c r="AQ612" s="74">
        <v>0</v>
      </c>
    </row>
    <row r="613" s="21" customFormat="1" ht="72" customHeight="1" spans="1:43">
      <c r="A613" s="45">
        <v>528</v>
      </c>
      <c r="B613" s="45">
        <v>2018</v>
      </c>
      <c r="C613" s="46" t="s">
        <v>2783</v>
      </c>
      <c r="D613" s="49" t="s">
        <v>2591</v>
      </c>
      <c r="E613" s="45">
        <v>140424</v>
      </c>
      <c r="F613" s="49" t="s">
        <v>2606</v>
      </c>
      <c r="G613" s="47" t="s">
        <v>630</v>
      </c>
      <c r="H613" s="47" t="s">
        <v>630</v>
      </c>
      <c r="I613" s="49" t="s">
        <v>52</v>
      </c>
      <c r="J613" s="49" t="s">
        <v>2784</v>
      </c>
      <c r="K613" s="66">
        <v>112.93189</v>
      </c>
      <c r="L613" s="66">
        <v>36.35409</v>
      </c>
      <c r="M613" s="49" t="s">
        <v>2782</v>
      </c>
      <c r="N613" s="49" t="s">
        <v>52</v>
      </c>
      <c r="O613" s="49" t="s">
        <v>651</v>
      </c>
      <c r="P613" s="45">
        <v>450000</v>
      </c>
      <c r="Q613" s="49" t="s">
        <v>94</v>
      </c>
      <c r="R613" s="45">
        <v>90</v>
      </c>
      <c r="S613" s="49" t="s">
        <v>703</v>
      </c>
      <c r="T613" s="49" t="s">
        <v>680</v>
      </c>
      <c r="U613" s="45">
        <v>1350000</v>
      </c>
      <c r="V613" s="49" t="s">
        <v>318</v>
      </c>
      <c r="W613" s="74">
        <v>9</v>
      </c>
      <c r="X613" s="74">
        <v>0</v>
      </c>
      <c r="Y613" s="74">
        <v>0</v>
      </c>
      <c r="Z613" s="74">
        <v>0</v>
      </c>
      <c r="AA613" s="79" t="s">
        <v>196</v>
      </c>
      <c r="AB613" s="74"/>
      <c r="AC613" s="74">
        <v>0</v>
      </c>
      <c r="AD613" s="74">
        <v>0</v>
      </c>
      <c r="AE613" s="74">
        <v>0</v>
      </c>
      <c r="AF613" s="74">
        <v>0</v>
      </c>
      <c r="AG613" s="79" t="s">
        <v>2491</v>
      </c>
      <c r="AH613" s="74">
        <v>0</v>
      </c>
      <c r="AI613" s="74">
        <v>0</v>
      </c>
      <c r="AJ613" s="74">
        <v>0</v>
      </c>
      <c r="AK613" s="74">
        <v>0</v>
      </c>
      <c r="AL613" s="74">
        <v>0</v>
      </c>
      <c r="AM613" s="79" t="s">
        <v>2492</v>
      </c>
      <c r="AN613" s="74"/>
      <c r="AO613" s="74">
        <v>0</v>
      </c>
      <c r="AP613" s="74">
        <v>0</v>
      </c>
      <c r="AQ613" s="74">
        <v>0</v>
      </c>
    </row>
    <row r="614" s="21" customFormat="1" ht="76" customHeight="1" spans="1:43">
      <c r="A614" s="45">
        <v>529</v>
      </c>
      <c r="B614" s="45">
        <v>2018</v>
      </c>
      <c r="C614" s="46" t="s">
        <v>2785</v>
      </c>
      <c r="D614" s="49" t="s">
        <v>2591</v>
      </c>
      <c r="E614" s="45">
        <v>140424</v>
      </c>
      <c r="F614" s="49" t="s">
        <v>2786</v>
      </c>
      <c r="G614" s="47" t="s">
        <v>630</v>
      </c>
      <c r="H614" s="47" t="s">
        <v>630</v>
      </c>
      <c r="I614" s="49" t="s">
        <v>52</v>
      </c>
      <c r="J614" s="49" t="s">
        <v>2787</v>
      </c>
      <c r="K614" s="66">
        <v>112.90139</v>
      </c>
      <c r="L614" s="66">
        <v>36.35163</v>
      </c>
      <c r="M614" s="49" t="s">
        <v>2788</v>
      </c>
      <c r="N614" s="49" t="s">
        <v>52</v>
      </c>
      <c r="O614" s="49" t="s">
        <v>651</v>
      </c>
      <c r="P614" s="45">
        <v>320000</v>
      </c>
      <c r="Q614" s="49" t="s">
        <v>94</v>
      </c>
      <c r="R614" s="45">
        <v>120</v>
      </c>
      <c r="S614" s="49" t="s">
        <v>703</v>
      </c>
      <c r="T614" s="49" t="s">
        <v>680</v>
      </c>
      <c r="U614" s="45">
        <v>960000</v>
      </c>
      <c r="V614" s="49" t="s">
        <v>318</v>
      </c>
      <c r="W614" s="74">
        <v>12</v>
      </c>
      <c r="X614" s="74">
        <v>0</v>
      </c>
      <c r="Y614" s="74">
        <v>0</v>
      </c>
      <c r="Z614" s="74">
        <v>0</v>
      </c>
      <c r="AA614" s="79" t="s">
        <v>196</v>
      </c>
      <c r="AB614" s="74"/>
      <c r="AC614" s="74">
        <v>0</v>
      </c>
      <c r="AD614" s="74">
        <v>0</v>
      </c>
      <c r="AE614" s="74">
        <v>0</v>
      </c>
      <c r="AF614" s="74">
        <v>0</v>
      </c>
      <c r="AG614" s="79" t="s">
        <v>2491</v>
      </c>
      <c r="AH614" s="74">
        <v>0</v>
      </c>
      <c r="AI614" s="74">
        <v>0</v>
      </c>
      <c r="AJ614" s="74">
        <v>0</v>
      </c>
      <c r="AK614" s="74">
        <v>0</v>
      </c>
      <c r="AL614" s="74">
        <v>0</v>
      </c>
      <c r="AM614" s="79" t="s">
        <v>2492</v>
      </c>
      <c r="AN614" s="74"/>
      <c r="AO614" s="74">
        <v>0</v>
      </c>
      <c r="AP614" s="74">
        <v>0</v>
      </c>
      <c r="AQ614" s="74">
        <v>0</v>
      </c>
    </row>
    <row r="615" s="21" customFormat="1" ht="77" customHeight="1" spans="1:43">
      <c r="A615" s="45">
        <v>530</v>
      </c>
      <c r="B615" s="45">
        <v>2018</v>
      </c>
      <c r="C615" s="46" t="s">
        <v>2789</v>
      </c>
      <c r="D615" s="49" t="s">
        <v>2591</v>
      </c>
      <c r="E615" s="45">
        <v>140424</v>
      </c>
      <c r="F615" s="49" t="s">
        <v>2790</v>
      </c>
      <c r="G615" s="47" t="s">
        <v>630</v>
      </c>
      <c r="H615" s="47" t="s">
        <v>630</v>
      </c>
      <c r="I615" s="49" t="s">
        <v>52</v>
      </c>
      <c r="J615" s="49" t="s">
        <v>2791</v>
      </c>
      <c r="K615" s="66">
        <v>113.01477</v>
      </c>
      <c r="L615" s="66">
        <v>36.38783</v>
      </c>
      <c r="M615" s="49" t="s">
        <v>2792</v>
      </c>
      <c r="N615" s="49" t="s">
        <v>52</v>
      </c>
      <c r="O615" s="49" t="s">
        <v>651</v>
      </c>
      <c r="P615" s="45" t="s">
        <v>2793</v>
      </c>
      <c r="Q615" s="49" t="s">
        <v>94</v>
      </c>
      <c r="R615" s="45">
        <v>60</v>
      </c>
      <c r="S615" s="49" t="s">
        <v>703</v>
      </c>
      <c r="T615" s="49" t="s">
        <v>680</v>
      </c>
      <c r="U615" s="45">
        <v>0</v>
      </c>
      <c r="V615" s="49" t="s">
        <v>318</v>
      </c>
      <c r="W615" s="74">
        <v>6</v>
      </c>
      <c r="X615" s="74">
        <v>0</v>
      </c>
      <c r="Y615" s="74">
        <v>0</v>
      </c>
      <c r="Z615" s="74">
        <v>0</v>
      </c>
      <c r="AA615" s="79" t="s">
        <v>196</v>
      </c>
      <c r="AB615" s="74"/>
      <c r="AC615" s="74">
        <v>0</v>
      </c>
      <c r="AD615" s="74">
        <v>0</v>
      </c>
      <c r="AE615" s="74">
        <v>0</v>
      </c>
      <c r="AF615" s="74">
        <v>0</v>
      </c>
      <c r="AG615" s="79" t="s">
        <v>2491</v>
      </c>
      <c r="AH615" s="74">
        <v>0</v>
      </c>
      <c r="AI615" s="74">
        <v>0</v>
      </c>
      <c r="AJ615" s="74">
        <v>0</v>
      </c>
      <c r="AK615" s="74">
        <v>0</v>
      </c>
      <c r="AL615" s="74">
        <v>0</v>
      </c>
      <c r="AM615" s="79" t="s">
        <v>2492</v>
      </c>
      <c r="AN615" s="74"/>
      <c r="AO615" s="74">
        <v>0</v>
      </c>
      <c r="AP615" s="74">
        <v>0</v>
      </c>
      <c r="AQ615" s="74">
        <v>0</v>
      </c>
    </row>
    <row r="616" s="21" customFormat="1" ht="68" customHeight="1" spans="1:43">
      <c r="A616" s="45">
        <v>531</v>
      </c>
      <c r="B616" s="45">
        <v>2018</v>
      </c>
      <c r="C616" s="46" t="s">
        <v>2794</v>
      </c>
      <c r="D616" s="49" t="s">
        <v>2591</v>
      </c>
      <c r="E616" s="45">
        <v>140424</v>
      </c>
      <c r="F616" s="49" t="s">
        <v>2795</v>
      </c>
      <c r="G616" s="47" t="s">
        <v>630</v>
      </c>
      <c r="H616" s="47" t="s">
        <v>630</v>
      </c>
      <c r="I616" s="49" t="s">
        <v>52</v>
      </c>
      <c r="J616" s="49" t="s">
        <v>2796</v>
      </c>
      <c r="K616" s="66">
        <v>113.01181</v>
      </c>
      <c r="L616" s="66">
        <v>36.3715</v>
      </c>
      <c r="M616" s="49" t="s">
        <v>2797</v>
      </c>
      <c r="N616" s="49" t="s">
        <v>52</v>
      </c>
      <c r="O616" s="49" t="s">
        <v>651</v>
      </c>
      <c r="P616" s="45">
        <v>300000</v>
      </c>
      <c r="Q616" s="49" t="s">
        <v>94</v>
      </c>
      <c r="R616" s="45">
        <v>60</v>
      </c>
      <c r="S616" s="49" t="s">
        <v>703</v>
      </c>
      <c r="T616" s="49" t="s">
        <v>680</v>
      </c>
      <c r="U616" s="45">
        <v>900000</v>
      </c>
      <c r="V616" s="49" t="s">
        <v>318</v>
      </c>
      <c r="W616" s="74">
        <v>6</v>
      </c>
      <c r="X616" s="74">
        <v>0</v>
      </c>
      <c r="Y616" s="74">
        <v>0</v>
      </c>
      <c r="Z616" s="74">
        <v>0</v>
      </c>
      <c r="AA616" s="79" t="s">
        <v>196</v>
      </c>
      <c r="AB616" s="74"/>
      <c r="AC616" s="74">
        <v>0</v>
      </c>
      <c r="AD616" s="74">
        <v>0</v>
      </c>
      <c r="AE616" s="74">
        <v>0</v>
      </c>
      <c r="AF616" s="74">
        <v>0</v>
      </c>
      <c r="AG616" s="79" t="s">
        <v>2491</v>
      </c>
      <c r="AH616" s="74">
        <v>0</v>
      </c>
      <c r="AI616" s="74">
        <v>0</v>
      </c>
      <c r="AJ616" s="74">
        <v>0</v>
      </c>
      <c r="AK616" s="74">
        <v>0</v>
      </c>
      <c r="AL616" s="74">
        <v>0</v>
      </c>
      <c r="AM616" s="79" t="s">
        <v>2492</v>
      </c>
      <c r="AN616" s="74"/>
      <c r="AO616" s="74">
        <v>0</v>
      </c>
      <c r="AP616" s="74">
        <v>0</v>
      </c>
      <c r="AQ616" s="74">
        <v>0</v>
      </c>
    </row>
    <row r="617" s="21" customFormat="1" ht="73" customHeight="1" spans="1:43">
      <c r="A617" s="45">
        <v>532</v>
      </c>
      <c r="B617" s="45">
        <v>2018</v>
      </c>
      <c r="C617" s="46" t="s">
        <v>2798</v>
      </c>
      <c r="D617" s="49" t="s">
        <v>2591</v>
      </c>
      <c r="E617" s="45">
        <v>140424</v>
      </c>
      <c r="F617" s="49" t="s">
        <v>2799</v>
      </c>
      <c r="G617" s="47" t="s">
        <v>630</v>
      </c>
      <c r="H617" s="47" t="s">
        <v>630</v>
      </c>
      <c r="I617" s="49" t="s">
        <v>52</v>
      </c>
      <c r="J617" s="49" t="s">
        <v>2800</v>
      </c>
      <c r="K617" s="66">
        <v>113.02968</v>
      </c>
      <c r="L617" s="66">
        <v>36.36229</v>
      </c>
      <c r="M617" s="49" t="s">
        <v>2782</v>
      </c>
      <c r="N617" s="49" t="s">
        <v>52</v>
      </c>
      <c r="O617" s="49" t="s">
        <v>651</v>
      </c>
      <c r="P617" s="45">
        <v>300000</v>
      </c>
      <c r="Q617" s="49" t="s">
        <v>94</v>
      </c>
      <c r="R617" s="45">
        <v>60</v>
      </c>
      <c r="S617" s="49" t="s">
        <v>703</v>
      </c>
      <c r="T617" s="49" t="s">
        <v>680</v>
      </c>
      <c r="U617" s="45">
        <v>900000</v>
      </c>
      <c r="V617" s="49" t="s">
        <v>318</v>
      </c>
      <c r="W617" s="74">
        <v>6</v>
      </c>
      <c r="X617" s="74">
        <v>0</v>
      </c>
      <c r="Y617" s="74">
        <v>0</v>
      </c>
      <c r="Z617" s="74">
        <v>0</v>
      </c>
      <c r="AA617" s="79" t="s">
        <v>196</v>
      </c>
      <c r="AB617" s="74"/>
      <c r="AC617" s="74">
        <v>0</v>
      </c>
      <c r="AD617" s="74">
        <v>0</v>
      </c>
      <c r="AE617" s="74">
        <v>0</v>
      </c>
      <c r="AF617" s="74">
        <v>0</v>
      </c>
      <c r="AG617" s="79" t="s">
        <v>2491</v>
      </c>
      <c r="AH617" s="74">
        <v>0</v>
      </c>
      <c r="AI617" s="74">
        <v>0</v>
      </c>
      <c r="AJ617" s="74">
        <v>0</v>
      </c>
      <c r="AK617" s="74">
        <v>0</v>
      </c>
      <c r="AL617" s="74">
        <v>0</v>
      </c>
      <c r="AM617" s="79" t="s">
        <v>2492</v>
      </c>
      <c r="AN617" s="74"/>
      <c r="AO617" s="74">
        <v>0</v>
      </c>
      <c r="AP617" s="74">
        <v>0</v>
      </c>
      <c r="AQ617" s="74">
        <v>0</v>
      </c>
    </row>
    <row r="618" s="21" customFormat="1" ht="75" customHeight="1" spans="1:43">
      <c r="A618" s="45">
        <v>533</v>
      </c>
      <c r="B618" s="45">
        <v>2018</v>
      </c>
      <c r="C618" s="46" t="s">
        <v>2801</v>
      </c>
      <c r="D618" s="49" t="s">
        <v>2591</v>
      </c>
      <c r="E618" s="45">
        <v>140424</v>
      </c>
      <c r="F618" s="49" t="s">
        <v>2802</v>
      </c>
      <c r="G618" s="47" t="s">
        <v>630</v>
      </c>
      <c r="H618" s="47" t="s">
        <v>630</v>
      </c>
      <c r="I618" s="49" t="s">
        <v>52</v>
      </c>
      <c r="J618" s="49" t="s">
        <v>2803</v>
      </c>
      <c r="K618" s="66">
        <v>113.03155</v>
      </c>
      <c r="L618" s="66">
        <v>36.33396</v>
      </c>
      <c r="M618" s="49" t="s">
        <v>2804</v>
      </c>
      <c r="N618" s="49" t="s">
        <v>52</v>
      </c>
      <c r="O618" s="49" t="s">
        <v>651</v>
      </c>
      <c r="P618" s="45">
        <v>100</v>
      </c>
      <c r="Q618" s="49" t="s">
        <v>94</v>
      </c>
      <c r="R618" s="45">
        <v>120</v>
      </c>
      <c r="S618" s="49" t="s">
        <v>703</v>
      </c>
      <c r="T618" s="49" t="s">
        <v>680</v>
      </c>
      <c r="U618" s="45">
        <v>3000000</v>
      </c>
      <c r="V618" s="49" t="s">
        <v>318</v>
      </c>
      <c r="W618" s="74">
        <v>12</v>
      </c>
      <c r="X618" s="74">
        <v>0</v>
      </c>
      <c r="Y618" s="74">
        <v>0</v>
      </c>
      <c r="Z618" s="74">
        <v>0</v>
      </c>
      <c r="AA618" s="79" t="s">
        <v>196</v>
      </c>
      <c r="AB618" s="74"/>
      <c r="AC618" s="74">
        <v>0</v>
      </c>
      <c r="AD618" s="74">
        <v>0</v>
      </c>
      <c r="AE618" s="74">
        <v>0</v>
      </c>
      <c r="AF618" s="74">
        <v>0</v>
      </c>
      <c r="AG618" s="79" t="s">
        <v>2491</v>
      </c>
      <c r="AH618" s="74">
        <v>0</v>
      </c>
      <c r="AI618" s="74">
        <v>0</v>
      </c>
      <c r="AJ618" s="74">
        <v>0</v>
      </c>
      <c r="AK618" s="74">
        <v>0</v>
      </c>
      <c r="AL618" s="74">
        <v>0</v>
      </c>
      <c r="AM618" s="79" t="s">
        <v>2492</v>
      </c>
      <c r="AN618" s="74"/>
      <c r="AO618" s="74">
        <v>0</v>
      </c>
      <c r="AP618" s="74">
        <v>0</v>
      </c>
      <c r="AQ618" s="74">
        <v>0</v>
      </c>
    </row>
    <row r="619" s="21" customFormat="1" ht="72" customHeight="1" spans="1:43">
      <c r="A619" s="45">
        <v>534</v>
      </c>
      <c r="B619" s="45">
        <v>2018</v>
      </c>
      <c r="C619" s="46" t="s">
        <v>2805</v>
      </c>
      <c r="D619" s="49" t="s">
        <v>2591</v>
      </c>
      <c r="E619" s="45">
        <v>140424</v>
      </c>
      <c r="F619" s="49" t="s">
        <v>2806</v>
      </c>
      <c r="G619" s="47" t="s">
        <v>630</v>
      </c>
      <c r="H619" s="47" t="s">
        <v>630</v>
      </c>
      <c r="I619" s="49" t="s">
        <v>52</v>
      </c>
      <c r="J619" s="49" t="s">
        <v>2807</v>
      </c>
      <c r="K619" s="66">
        <v>112.99811</v>
      </c>
      <c r="L619" s="66">
        <v>36.35477</v>
      </c>
      <c r="M619" s="49" t="s">
        <v>2808</v>
      </c>
      <c r="N619" s="49" t="s">
        <v>52</v>
      </c>
      <c r="O619" s="49" t="s">
        <v>651</v>
      </c>
      <c r="P619" s="45">
        <v>300000</v>
      </c>
      <c r="Q619" s="49" t="s">
        <v>94</v>
      </c>
      <c r="R619" s="45">
        <v>90</v>
      </c>
      <c r="S619" s="49" t="s">
        <v>703</v>
      </c>
      <c r="T619" s="49" t="s">
        <v>680</v>
      </c>
      <c r="U619" s="45">
        <v>900000</v>
      </c>
      <c r="V619" s="49" t="s">
        <v>318</v>
      </c>
      <c r="W619" s="74">
        <v>9</v>
      </c>
      <c r="X619" s="74">
        <v>0</v>
      </c>
      <c r="Y619" s="74">
        <v>0</v>
      </c>
      <c r="Z619" s="74">
        <v>0</v>
      </c>
      <c r="AA619" s="79" t="s">
        <v>196</v>
      </c>
      <c r="AB619" s="74"/>
      <c r="AC619" s="74">
        <v>0</v>
      </c>
      <c r="AD619" s="74">
        <v>0</v>
      </c>
      <c r="AE619" s="74">
        <v>0</v>
      </c>
      <c r="AF619" s="74">
        <v>0</v>
      </c>
      <c r="AG619" s="79" t="s">
        <v>2491</v>
      </c>
      <c r="AH619" s="74">
        <v>0</v>
      </c>
      <c r="AI619" s="74">
        <v>0</v>
      </c>
      <c r="AJ619" s="74">
        <v>0</v>
      </c>
      <c r="AK619" s="74">
        <v>0</v>
      </c>
      <c r="AL619" s="74">
        <v>0</v>
      </c>
      <c r="AM619" s="79" t="s">
        <v>2492</v>
      </c>
      <c r="AN619" s="74"/>
      <c r="AO619" s="74">
        <v>0</v>
      </c>
      <c r="AP619" s="74">
        <v>0</v>
      </c>
      <c r="AQ619" s="74">
        <v>0</v>
      </c>
    </row>
    <row r="620" s="21" customFormat="1" ht="76" customHeight="1" spans="1:43">
      <c r="A620" s="45">
        <v>535</v>
      </c>
      <c r="B620" s="45">
        <v>2018</v>
      </c>
      <c r="C620" s="46" t="s">
        <v>2809</v>
      </c>
      <c r="D620" s="49" t="s">
        <v>2591</v>
      </c>
      <c r="E620" s="45">
        <v>140424</v>
      </c>
      <c r="F620" s="49" t="s">
        <v>2810</v>
      </c>
      <c r="G620" s="47" t="s">
        <v>630</v>
      </c>
      <c r="H620" s="47" t="s">
        <v>630</v>
      </c>
      <c r="I620" s="49" t="s">
        <v>52</v>
      </c>
      <c r="J620" s="49" t="s">
        <v>2811</v>
      </c>
      <c r="K620" s="66">
        <v>113.01832</v>
      </c>
      <c r="L620" s="66">
        <v>36.2992</v>
      </c>
      <c r="M620" s="49" t="s">
        <v>2812</v>
      </c>
      <c r="N620" s="49" t="s">
        <v>52</v>
      </c>
      <c r="O620" s="49" t="s">
        <v>651</v>
      </c>
      <c r="P620" s="45">
        <v>500000</v>
      </c>
      <c r="Q620" s="49" t="s">
        <v>94</v>
      </c>
      <c r="R620" s="45">
        <v>90</v>
      </c>
      <c r="S620" s="49" t="s">
        <v>703</v>
      </c>
      <c r="T620" s="49" t="s">
        <v>680</v>
      </c>
      <c r="U620" s="45">
        <v>1500000</v>
      </c>
      <c r="V620" s="49" t="s">
        <v>318</v>
      </c>
      <c r="W620" s="74">
        <v>9</v>
      </c>
      <c r="X620" s="74">
        <v>0</v>
      </c>
      <c r="Y620" s="74">
        <v>0</v>
      </c>
      <c r="Z620" s="74">
        <v>0</v>
      </c>
      <c r="AA620" s="79" t="s">
        <v>196</v>
      </c>
      <c r="AB620" s="74"/>
      <c r="AC620" s="74">
        <v>0</v>
      </c>
      <c r="AD620" s="74">
        <v>0</v>
      </c>
      <c r="AE620" s="74">
        <v>0</v>
      </c>
      <c r="AF620" s="74">
        <v>0</v>
      </c>
      <c r="AG620" s="79" t="s">
        <v>2491</v>
      </c>
      <c r="AH620" s="74">
        <v>0</v>
      </c>
      <c r="AI620" s="74">
        <v>0</v>
      </c>
      <c r="AJ620" s="74">
        <v>0</v>
      </c>
      <c r="AK620" s="74">
        <v>0</v>
      </c>
      <c r="AL620" s="74">
        <v>0</v>
      </c>
      <c r="AM620" s="79" t="s">
        <v>2492</v>
      </c>
      <c r="AN620" s="74"/>
      <c r="AO620" s="74">
        <v>0</v>
      </c>
      <c r="AP620" s="74">
        <v>0</v>
      </c>
      <c r="AQ620" s="74">
        <v>0</v>
      </c>
    </row>
    <row r="621" s="21" customFormat="1" ht="72" customHeight="1" spans="1:43">
      <c r="A621" s="45">
        <v>536</v>
      </c>
      <c r="B621" s="45">
        <v>2018</v>
      </c>
      <c r="C621" s="46" t="s">
        <v>2813</v>
      </c>
      <c r="D621" s="49" t="s">
        <v>2591</v>
      </c>
      <c r="E621" s="45">
        <v>140424</v>
      </c>
      <c r="F621" s="49" t="s">
        <v>2799</v>
      </c>
      <c r="G621" s="47" t="s">
        <v>630</v>
      </c>
      <c r="H621" s="47" t="s">
        <v>630</v>
      </c>
      <c r="I621" s="49" t="s">
        <v>52</v>
      </c>
      <c r="J621" s="49" t="s">
        <v>2814</v>
      </c>
      <c r="K621" s="66">
        <v>113.01769</v>
      </c>
      <c r="L621" s="66">
        <v>36.36356</v>
      </c>
      <c r="M621" s="49" t="s">
        <v>2812</v>
      </c>
      <c r="N621" s="49" t="s">
        <v>52</v>
      </c>
      <c r="O621" s="49" t="s">
        <v>651</v>
      </c>
      <c r="P621" s="45">
        <v>300</v>
      </c>
      <c r="Q621" s="49" t="s">
        <v>94</v>
      </c>
      <c r="R621" s="45">
        <v>120</v>
      </c>
      <c r="S621" s="49" t="s">
        <v>703</v>
      </c>
      <c r="T621" s="49" t="s">
        <v>680</v>
      </c>
      <c r="U621" s="45">
        <v>3000</v>
      </c>
      <c r="V621" s="49" t="s">
        <v>318</v>
      </c>
      <c r="W621" s="74">
        <v>12</v>
      </c>
      <c r="X621" s="74">
        <v>0</v>
      </c>
      <c r="Y621" s="74">
        <v>0</v>
      </c>
      <c r="Z621" s="74">
        <v>0</v>
      </c>
      <c r="AA621" s="79" t="s">
        <v>196</v>
      </c>
      <c r="AB621" s="74"/>
      <c r="AC621" s="74">
        <v>0</v>
      </c>
      <c r="AD621" s="74">
        <v>0</v>
      </c>
      <c r="AE621" s="74">
        <v>0</v>
      </c>
      <c r="AF621" s="74">
        <v>0</v>
      </c>
      <c r="AG621" s="79" t="s">
        <v>2491</v>
      </c>
      <c r="AH621" s="74">
        <v>0</v>
      </c>
      <c r="AI621" s="74">
        <v>0</v>
      </c>
      <c r="AJ621" s="74">
        <v>0</v>
      </c>
      <c r="AK621" s="74">
        <v>0</v>
      </c>
      <c r="AL621" s="74">
        <v>0</v>
      </c>
      <c r="AM621" s="79" t="s">
        <v>2492</v>
      </c>
      <c r="AN621" s="74"/>
      <c r="AO621" s="74">
        <v>0</v>
      </c>
      <c r="AP621" s="74">
        <v>0</v>
      </c>
      <c r="AQ621" s="74">
        <v>0</v>
      </c>
    </row>
    <row r="622" s="21" customFormat="1" ht="73" customHeight="1" spans="1:43">
      <c r="A622" s="45">
        <v>537</v>
      </c>
      <c r="B622" s="45">
        <v>2018</v>
      </c>
      <c r="C622" s="46" t="s">
        <v>2815</v>
      </c>
      <c r="D622" s="49" t="s">
        <v>2591</v>
      </c>
      <c r="E622" s="45">
        <v>140424</v>
      </c>
      <c r="F622" s="49" t="s">
        <v>2816</v>
      </c>
      <c r="G622" s="47" t="s">
        <v>630</v>
      </c>
      <c r="H622" s="47" t="s">
        <v>630</v>
      </c>
      <c r="I622" s="49" t="s">
        <v>52</v>
      </c>
      <c r="J622" s="49" t="s">
        <v>2817</v>
      </c>
      <c r="K622" s="66">
        <v>112.88461</v>
      </c>
      <c r="L622" s="66">
        <v>36.34413</v>
      </c>
      <c r="M622" s="49" t="s">
        <v>2818</v>
      </c>
      <c r="N622" s="49" t="s">
        <v>52</v>
      </c>
      <c r="O622" s="49" t="s">
        <v>651</v>
      </c>
      <c r="P622" s="45">
        <v>500000</v>
      </c>
      <c r="Q622" s="49" t="s">
        <v>94</v>
      </c>
      <c r="R622" s="45">
        <v>120</v>
      </c>
      <c r="S622" s="49" t="s">
        <v>703</v>
      </c>
      <c r="T622" s="49" t="s">
        <v>680</v>
      </c>
      <c r="U622" s="45">
        <v>1500000</v>
      </c>
      <c r="V622" s="49" t="s">
        <v>318</v>
      </c>
      <c r="W622" s="74">
        <v>12</v>
      </c>
      <c r="X622" s="74">
        <v>0</v>
      </c>
      <c r="Y622" s="74">
        <v>0</v>
      </c>
      <c r="Z622" s="74">
        <v>0</v>
      </c>
      <c r="AA622" s="79" t="s">
        <v>196</v>
      </c>
      <c r="AB622" s="74"/>
      <c r="AC622" s="74">
        <v>0</v>
      </c>
      <c r="AD622" s="74">
        <v>0</v>
      </c>
      <c r="AE622" s="74">
        <v>0</v>
      </c>
      <c r="AF622" s="74">
        <v>0</v>
      </c>
      <c r="AG622" s="79" t="s">
        <v>2491</v>
      </c>
      <c r="AH622" s="74">
        <v>0</v>
      </c>
      <c r="AI622" s="74">
        <v>0</v>
      </c>
      <c r="AJ622" s="74">
        <v>0</v>
      </c>
      <c r="AK622" s="74">
        <v>0</v>
      </c>
      <c r="AL622" s="74">
        <v>0</v>
      </c>
      <c r="AM622" s="79" t="s">
        <v>2492</v>
      </c>
      <c r="AN622" s="74"/>
      <c r="AO622" s="74">
        <v>0</v>
      </c>
      <c r="AP622" s="74">
        <v>0</v>
      </c>
      <c r="AQ622" s="74">
        <v>0</v>
      </c>
    </row>
    <row r="623" s="21" customFormat="1" ht="72" customHeight="1" spans="1:43">
      <c r="A623" s="45">
        <v>538</v>
      </c>
      <c r="B623" s="45">
        <v>2018</v>
      </c>
      <c r="C623" s="46" t="s">
        <v>2819</v>
      </c>
      <c r="D623" s="49" t="s">
        <v>2591</v>
      </c>
      <c r="E623" s="45">
        <v>140424</v>
      </c>
      <c r="F623" s="49" t="s">
        <v>2651</v>
      </c>
      <c r="G623" s="47" t="s">
        <v>630</v>
      </c>
      <c r="H623" s="47" t="s">
        <v>630</v>
      </c>
      <c r="I623" s="49" t="s">
        <v>52</v>
      </c>
      <c r="J623" s="49" t="s">
        <v>2226</v>
      </c>
      <c r="K623" s="66">
        <v>112.86556</v>
      </c>
      <c r="L623" s="66">
        <v>36.37016</v>
      </c>
      <c r="M623" s="49" t="s">
        <v>2818</v>
      </c>
      <c r="N623" s="49" t="s">
        <v>52</v>
      </c>
      <c r="O623" s="49" t="s">
        <v>651</v>
      </c>
      <c r="P623" s="45">
        <v>300000</v>
      </c>
      <c r="Q623" s="49" t="s">
        <v>94</v>
      </c>
      <c r="R623" s="45">
        <v>120</v>
      </c>
      <c r="S623" s="49" t="s">
        <v>898</v>
      </c>
      <c r="T623" s="49" t="s">
        <v>680</v>
      </c>
      <c r="U623" s="45">
        <v>900000</v>
      </c>
      <c r="V623" s="49" t="s">
        <v>318</v>
      </c>
      <c r="W623" s="74">
        <v>12</v>
      </c>
      <c r="X623" s="74">
        <v>0</v>
      </c>
      <c r="Y623" s="74">
        <v>0</v>
      </c>
      <c r="Z623" s="74">
        <v>0</v>
      </c>
      <c r="AA623" s="79" t="s">
        <v>196</v>
      </c>
      <c r="AB623" s="74"/>
      <c r="AC623" s="74">
        <v>0</v>
      </c>
      <c r="AD623" s="74">
        <v>0</v>
      </c>
      <c r="AE623" s="74">
        <v>0</v>
      </c>
      <c r="AF623" s="74">
        <v>0</v>
      </c>
      <c r="AG623" s="79" t="s">
        <v>2491</v>
      </c>
      <c r="AH623" s="74">
        <v>0</v>
      </c>
      <c r="AI623" s="74">
        <v>0</v>
      </c>
      <c r="AJ623" s="74">
        <v>0</v>
      </c>
      <c r="AK623" s="74">
        <v>0</v>
      </c>
      <c r="AL623" s="74">
        <v>0</v>
      </c>
      <c r="AM623" s="79" t="s">
        <v>2492</v>
      </c>
      <c r="AN623" s="74"/>
      <c r="AO623" s="74">
        <v>0</v>
      </c>
      <c r="AP623" s="74">
        <v>0</v>
      </c>
      <c r="AQ623" s="74">
        <v>0</v>
      </c>
    </row>
    <row r="624" s="21" customFormat="1" ht="78" customHeight="1" spans="1:43">
      <c r="A624" s="45">
        <v>539</v>
      </c>
      <c r="B624" s="45">
        <v>2018</v>
      </c>
      <c r="C624" s="46" t="s">
        <v>2820</v>
      </c>
      <c r="D624" s="49" t="s">
        <v>2591</v>
      </c>
      <c r="E624" s="45">
        <v>140424</v>
      </c>
      <c r="F624" s="49" t="s">
        <v>2821</v>
      </c>
      <c r="G624" s="47" t="s">
        <v>630</v>
      </c>
      <c r="H624" s="47" t="s">
        <v>630</v>
      </c>
      <c r="I624" s="49" t="s">
        <v>52</v>
      </c>
      <c r="J624" s="49" t="s">
        <v>2822</v>
      </c>
      <c r="K624" s="66">
        <v>113.01613</v>
      </c>
      <c r="L624" s="66">
        <v>36.38158</v>
      </c>
      <c r="M624" s="49" t="s">
        <v>2818</v>
      </c>
      <c r="N624" s="49" t="s">
        <v>52</v>
      </c>
      <c r="O624" s="49" t="s">
        <v>651</v>
      </c>
      <c r="P624" s="45">
        <v>600000</v>
      </c>
      <c r="Q624" s="49" t="s">
        <v>94</v>
      </c>
      <c r="R624" s="45">
        <v>120</v>
      </c>
      <c r="S624" s="49" t="s">
        <v>898</v>
      </c>
      <c r="T624" s="49" t="s">
        <v>680</v>
      </c>
      <c r="U624" s="45">
        <v>1800000</v>
      </c>
      <c r="V624" s="49" t="s">
        <v>318</v>
      </c>
      <c r="W624" s="74">
        <v>12</v>
      </c>
      <c r="X624" s="74">
        <v>0</v>
      </c>
      <c r="Y624" s="74">
        <v>0</v>
      </c>
      <c r="Z624" s="74">
        <v>0</v>
      </c>
      <c r="AA624" s="79" t="s">
        <v>196</v>
      </c>
      <c r="AB624" s="74"/>
      <c r="AC624" s="74">
        <v>0</v>
      </c>
      <c r="AD624" s="74">
        <v>0</v>
      </c>
      <c r="AE624" s="74">
        <v>0</v>
      </c>
      <c r="AF624" s="74">
        <v>0</v>
      </c>
      <c r="AG624" s="79" t="s">
        <v>2491</v>
      </c>
      <c r="AH624" s="74">
        <v>0</v>
      </c>
      <c r="AI624" s="74">
        <v>0</v>
      </c>
      <c r="AJ624" s="74">
        <v>0</v>
      </c>
      <c r="AK624" s="74">
        <v>0</v>
      </c>
      <c r="AL624" s="74">
        <v>0</v>
      </c>
      <c r="AM624" s="79" t="s">
        <v>2492</v>
      </c>
      <c r="AN624" s="74"/>
      <c r="AO624" s="74">
        <v>0</v>
      </c>
      <c r="AP624" s="74">
        <v>0</v>
      </c>
      <c r="AQ624" s="74">
        <v>0</v>
      </c>
    </row>
    <row r="625" s="21" customFormat="1" ht="78" customHeight="1" spans="1:43">
      <c r="A625" s="45">
        <v>540</v>
      </c>
      <c r="B625" s="45">
        <v>2018</v>
      </c>
      <c r="C625" s="46" t="s">
        <v>2823</v>
      </c>
      <c r="D625" s="49" t="s">
        <v>2591</v>
      </c>
      <c r="E625" s="45">
        <v>140424</v>
      </c>
      <c r="F625" s="49" t="s">
        <v>2824</v>
      </c>
      <c r="G625" s="47" t="s">
        <v>630</v>
      </c>
      <c r="H625" s="47" t="s">
        <v>630</v>
      </c>
      <c r="I625" s="49" t="s">
        <v>52</v>
      </c>
      <c r="J625" s="49" t="s">
        <v>2825</v>
      </c>
      <c r="K625" s="66">
        <v>112.87021</v>
      </c>
      <c r="L625" s="66">
        <v>36.36165</v>
      </c>
      <c r="M625" s="49" t="s">
        <v>2818</v>
      </c>
      <c r="N625" s="49" t="s">
        <v>52</v>
      </c>
      <c r="O625" s="49" t="s">
        <v>651</v>
      </c>
      <c r="P625" s="45">
        <v>650000</v>
      </c>
      <c r="Q625" s="49" t="s">
        <v>94</v>
      </c>
      <c r="R625" s="45">
        <v>180</v>
      </c>
      <c r="S625" s="49" t="s">
        <v>898</v>
      </c>
      <c r="T625" s="49" t="s">
        <v>680</v>
      </c>
      <c r="U625" s="45">
        <v>1950000</v>
      </c>
      <c r="V625" s="49" t="s">
        <v>318</v>
      </c>
      <c r="W625" s="74">
        <v>18</v>
      </c>
      <c r="X625" s="74">
        <v>0</v>
      </c>
      <c r="Y625" s="74">
        <v>0</v>
      </c>
      <c r="Z625" s="74">
        <v>0</v>
      </c>
      <c r="AA625" s="79" t="s">
        <v>196</v>
      </c>
      <c r="AB625" s="74"/>
      <c r="AC625" s="74">
        <v>0</v>
      </c>
      <c r="AD625" s="74">
        <v>0</v>
      </c>
      <c r="AE625" s="74">
        <v>0</v>
      </c>
      <c r="AF625" s="74">
        <v>0</v>
      </c>
      <c r="AG625" s="79" t="s">
        <v>2491</v>
      </c>
      <c r="AH625" s="74">
        <v>0</v>
      </c>
      <c r="AI625" s="74">
        <v>0</v>
      </c>
      <c r="AJ625" s="74">
        <v>0</v>
      </c>
      <c r="AK625" s="74">
        <v>0</v>
      </c>
      <c r="AL625" s="74">
        <v>0</v>
      </c>
      <c r="AM625" s="79" t="s">
        <v>2492</v>
      </c>
      <c r="AN625" s="74"/>
      <c r="AO625" s="74">
        <v>0</v>
      </c>
      <c r="AP625" s="74">
        <v>0</v>
      </c>
      <c r="AQ625" s="74">
        <v>0</v>
      </c>
    </row>
    <row r="626" s="21" customFormat="1" ht="79" customHeight="1" spans="1:43">
      <c r="A626" s="45">
        <v>541</v>
      </c>
      <c r="B626" s="45">
        <v>2018</v>
      </c>
      <c r="C626" s="46" t="s">
        <v>2826</v>
      </c>
      <c r="D626" s="49" t="s">
        <v>2591</v>
      </c>
      <c r="E626" s="45">
        <v>140424</v>
      </c>
      <c r="F626" s="49" t="s">
        <v>2827</v>
      </c>
      <c r="G626" s="47" t="s">
        <v>630</v>
      </c>
      <c r="H626" s="47" t="s">
        <v>630</v>
      </c>
      <c r="I626" s="49" t="s">
        <v>52</v>
      </c>
      <c r="J626" s="49" t="s">
        <v>2828</v>
      </c>
      <c r="K626" s="66">
        <v>112.97176</v>
      </c>
      <c r="L626" s="66">
        <v>36.38139</v>
      </c>
      <c r="M626" s="49" t="s">
        <v>2829</v>
      </c>
      <c r="N626" s="49" t="s">
        <v>52</v>
      </c>
      <c r="O626" s="49" t="s">
        <v>651</v>
      </c>
      <c r="P626" s="45">
        <v>250000</v>
      </c>
      <c r="Q626" s="49" t="s">
        <v>94</v>
      </c>
      <c r="R626" s="45">
        <v>120</v>
      </c>
      <c r="S626" s="49" t="s">
        <v>898</v>
      </c>
      <c r="T626" s="49" t="s">
        <v>680</v>
      </c>
      <c r="U626" s="45">
        <v>750000</v>
      </c>
      <c r="V626" s="49" t="s">
        <v>318</v>
      </c>
      <c r="W626" s="74">
        <v>12</v>
      </c>
      <c r="X626" s="74">
        <v>0</v>
      </c>
      <c r="Y626" s="74">
        <v>0</v>
      </c>
      <c r="Z626" s="74">
        <v>0</v>
      </c>
      <c r="AA626" s="79" t="s">
        <v>196</v>
      </c>
      <c r="AB626" s="74"/>
      <c r="AC626" s="74">
        <f>W626*1.2</f>
        <v>14.4</v>
      </c>
      <c r="AD626" s="74">
        <f>X626*1.2</f>
        <v>0</v>
      </c>
      <c r="AE626" s="74">
        <f>Y626*1.2</f>
        <v>0</v>
      </c>
      <c r="AF626" s="74">
        <f>Z626*1.2</f>
        <v>0</v>
      </c>
      <c r="AG626" s="79" t="s">
        <v>2491</v>
      </c>
      <c r="AH626" s="74">
        <v>0</v>
      </c>
      <c r="AI626" s="74">
        <f t="shared" ref="AI626:AL641" si="404">AC626</f>
        <v>14.4</v>
      </c>
      <c r="AJ626" s="74">
        <f t="shared" si="404"/>
        <v>0</v>
      </c>
      <c r="AK626" s="74">
        <f t="shared" si="404"/>
        <v>0</v>
      </c>
      <c r="AL626" s="74">
        <f t="shared" si="404"/>
        <v>0</v>
      </c>
      <c r="AM626" s="79" t="s">
        <v>2492</v>
      </c>
      <c r="AN626" s="74"/>
      <c r="AO626" s="74">
        <f t="shared" ref="AO626:AR641" si="405">AI626</f>
        <v>14.4</v>
      </c>
      <c r="AP626" s="74">
        <f t="shared" si="405"/>
        <v>0</v>
      </c>
      <c r="AQ626" s="74">
        <f t="shared" si="405"/>
        <v>0</v>
      </c>
    </row>
    <row r="627" s="21" customFormat="1" ht="72" customHeight="1" spans="1:43">
      <c r="A627" s="45">
        <v>542</v>
      </c>
      <c r="B627" s="45">
        <v>2018</v>
      </c>
      <c r="C627" s="46" t="s">
        <v>2830</v>
      </c>
      <c r="D627" s="49" t="s">
        <v>2591</v>
      </c>
      <c r="E627" s="45">
        <v>140424</v>
      </c>
      <c r="F627" s="49" t="s">
        <v>2831</v>
      </c>
      <c r="G627" s="47" t="s">
        <v>674</v>
      </c>
      <c r="H627" s="47" t="s">
        <v>674</v>
      </c>
      <c r="I627" s="49" t="s">
        <v>48</v>
      </c>
      <c r="J627" s="49" t="s">
        <v>2832</v>
      </c>
      <c r="K627" s="66">
        <v>113.0105</v>
      </c>
      <c r="L627" s="66">
        <v>36.23543</v>
      </c>
      <c r="M627" s="49" t="s">
        <v>2833</v>
      </c>
      <c r="N627" s="49" t="s">
        <v>52</v>
      </c>
      <c r="O627" s="49" t="s">
        <v>2834</v>
      </c>
      <c r="P627" s="45">
        <v>4</v>
      </c>
      <c r="Q627" s="49" t="s">
        <v>94</v>
      </c>
      <c r="R627" s="45">
        <v>120</v>
      </c>
      <c r="S627" s="49" t="s">
        <v>898</v>
      </c>
      <c r="T627" s="49" t="s">
        <v>2835</v>
      </c>
      <c r="U627" s="45" t="s">
        <v>2836</v>
      </c>
      <c r="V627" s="49" t="s">
        <v>2837</v>
      </c>
      <c r="W627" s="74">
        <v>0.24</v>
      </c>
      <c r="X627" s="74">
        <v>0.464</v>
      </c>
      <c r="Y627" s="74">
        <v>4.192</v>
      </c>
      <c r="Z627" s="74">
        <v>0</v>
      </c>
      <c r="AA627" s="79" t="s">
        <v>131</v>
      </c>
      <c r="AB627" s="74">
        <v>0</v>
      </c>
      <c r="AC627" s="74">
        <f t="shared" ref="AC627:AF632" si="406">W627</f>
        <v>0.24</v>
      </c>
      <c r="AD627" s="74">
        <f t="shared" si="406"/>
        <v>0.464</v>
      </c>
      <c r="AE627" s="74">
        <f t="shared" si="406"/>
        <v>4.192</v>
      </c>
      <c r="AF627" s="74">
        <f t="shared" si="406"/>
        <v>0</v>
      </c>
      <c r="AG627" s="79" t="s">
        <v>132</v>
      </c>
      <c r="AH627" s="74">
        <v>0</v>
      </c>
      <c r="AI627" s="74">
        <f t="shared" si="404"/>
        <v>0.24</v>
      </c>
      <c r="AJ627" s="74">
        <f t="shared" si="404"/>
        <v>0.464</v>
      </c>
      <c r="AK627" s="74">
        <f t="shared" si="404"/>
        <v>4.192</v>
      </c>
      <c r="AL627" s="74">
        <f t="shared" si="404"/>
        <v>0</v>
      </c>
      <c r="AM627" s="79" t="s">
        <v>2838</v>
      </c>
      <c r="AN627" s="74">
        <v>0</v>
      </c>
      <c r="AO627" s="74">
        <f t="shared" si="405"/>
        <v>0.24</v>
      </c>
      <c r="AP627" s="74">
        <f t="shared" si="405"/>
        <v>0.464</v>
      </c>
      <c r="AQ627" s="74">
        <f t="shared" si="405"/>
        <v>4.192</v>
      </c>
    </row>
    <row r="628" s="21" customFormat="1" ht="66" customHeight="1" spans="1:43">
      <c r="A628" s="45">
        <v>543</v>
      </c>
      <c r="B628" s="45">
        <v>2018</v>
      </c>
      <c r="C628" s="46" t="s">
        <v>2839</v>
      </c>
      <c r="D628" s="49" t="s">
        <v>2591</v>
      </c>
      <c r="E628" s="45">
        <v>140424</v>
      </c>
      <c r="F628" s="49" t="s">
        <v>2840</v>
      </c>
      <c r="G628" s="47" t="s">
        <v>120</v>
      </c>
      <c r="H628" s="47" t="s">
        <v>121</v>
      </c>
      <c r="I628" s="49" t="s">
        <v>52</v>
      </c>
      <c r="J628" s="49" t="s">
        <v>2841</v>
      </c>
      <c r="K628" s="66">
        <v>113.03605</v>
      </c>
      <c r="L628" s="66">
        <v>36.34012</v>
      </c>
      <c r="M628" s="49" t="s">
        <v>2842</v>
      </c>
      <c r="N628" s="49" t="s">
        <v>52</v>
      </c>
      <c r="O628" s="49" t="s">
        <v>2843</v>
      </c>
      <c r="P628" s="45" t="s">
        <v>2844</v>
      </c>
      <c r="Q628" s="49" t="s">
        <v>94</v>
      </c>
      <c r="R628" s="45">
        <v>100</v>
      </c>
      <c r="S628" s="49" t="s">
        <v>703</v>
      </c>
      <c r="T628" s="49" t="s">
        <v>680</v>
      </c>
      <c r="U628" s="45">
        <v>29340000</v>
      </c>
      <c r="V628" s="49" t="s">
        <v>318</v>
      </c>
      <c r="W628" s="74">
        <v>292.741</v>
      </c>
      <c r="X628" s="74">
        <v>14.852</v>
      </c>
      <c r="Y628" s="74">
        <v>0</v>
      </c>
      <c r="Z628" s="74">
        <v>0</v>
      </c>
      <c r="AA628" s="79" t="s">
        <v>215</v>
      </c>
      <c r="AB628" s="74"/>
      <c r="AC628" s="74">
        <f t="shared" si="406"/>
        <v>292.741</v>
      </c>
      <c r="AD628" s="74">
        <f t="shared" si="406"/>
        <v>14.852</v>
      </c>
      <c r="AE628" s="74">
        <f t="shared" si="406"/>
        <v>0</v>
      </c>
      <c r="AF628" s="74">
        <f t="shared" si="406"/>
        <v>0</v>
      </c>
      <c r="AG628" s="79" t="s">
        <v>1572</v>
      </c>
      <c r="AH628" s="74"/>
      <c r="AI628" s="74">
        <f t="shared" si="404"/>
        <v>292.741</v>
      </c>
      <c r="AJ628" s="74">
        <f t="shared" si="404"/>
        <v>14.852</v>
      </c>
      <c r="AK628" s="74">
        <f t="shared" si="404"/>
        <v>0</v>
      </c>
      <c r="AL628" s="74">
        <f t="shared" si="404"/>
        <v>0</v>
      </c>
      <c r="AM628" s="79" t="s">
        <v>1573</v>
      </c>
      <c r="AN628" s="74"/>
      <c r="AO628" s="74">
        <f>AI628</f>
        <v>292.741</v>
      </c>
      <c r="AP628" s="74">
        <f t="shared" si="405"/>
        <v>14.852</v>
      </c>
      <c r="AQ628" s="74">
        <f t="shared" si="405"/>
        <v>0</v>
      </c>
    </row>
    <row r="629" s="21" customFormat="1" ht="68" customHeight="1" spans="1:43">
      <c r="A629" s="45">
        <v>544</v>
      </c>
      <c r="B629" s="45">
        <v>2018</v>
      </c>
      <c r="C629" s="46" t="s">
        <v>2845</v>
      </c>
      <c r="D629" s="49" t="s">
        <v>2591</v>
      </c>
      <c r="E629" s="45">
        <v>140424</v>
      </c>
      <c r="F629" s="49" t="s">
        <v>2799</v>
      </c>
      <c r="G629" s="47" t="s">
        <v>120</v>
      </c>
      <c r="H629" s="47" t="s">
        <v>121</v>
      </c>
      <c r="I629" s="49" t="s">
        <v>52</v>
      </c>
      <c r="J629" s="49" t="s">
        <v>2846</v>
      </c>
      <c r="K629" s="66">
        <v>113.02887</v>
      </c>
      <c r="L629" s="66">
        <v>36.36144</v>
      </c>
      <c r="M629" s="49" t="s">
        <v>2847</v>
      </c>
      <c r="N629" s="49" t="s">
        <v>52</v>
      </c>
      <c r="O629" s="49" t="s">
        <v>327</v>
      </c>
      <c r="P629" s="45">
        <v>100000</v>
      </c>
      <c r="Q629" s="49" t="s">
        <v>279</v>
      </c>
      <c r="R629" s="45">
        <v>30</v>
      </c>
      <c r="S629" s="49" t="s">
        <v>2848</v>
      </c>
      <c r="T629" s="49" t="s">
        <v>680</v>
      </c>
      <c r="U629" s="45">
        <v>600000</v>
      </c>
      <c r="V629" s="49" t="s">
        <v>318</v>
      </c>
      <c r="W629" s="74">
        <v>0.19</v>
      </c>
      <c r="X629" s="74">
        <v>0</v>
      </c>
      <c r="Y629" s="74">
        <v>0</v>
      </c>
      <c r="Z629" s="74">
        <v>0</v>
      </c>
      <c r="AA629" s="79" t="s">
        <v>215</v>
      </c>
      <c r="AB629" s="74"/>
      <c r="AC629" s="74">
        <f t="shared" si="406"/>
        <v>0.19</v>
      </c>
      <c r="AD629" s="74">
        <f t="shared" si="406"/>
        <v>0</v>
      </c>
      <c r="AE629" s="74">
        <f t="shared" si="406"/>
        <v>0</v>
      </c>
      <c r="AF629" s="74">
        <f t="shared" si="406"/>
        <v>0</v>
      </c>
      <c r="AG629" s="79" t="s">
        <v>1572</v>
      </c>
      <c r="AH629" s="74"/>
      <c r="AI629" s="74">
        <f t="shared" si="404"/>
        <v>0.19</v>
      </c>
      <c r="AJ629" s="74">
        <f t="shared" si="404"/>
        <v>0</v>
      </c>
      <c r="AK629" s="74">
        <f t="shared" si="404"/>
        <v>0</v>
      </c>
      <c r="AL629" s="74">
        <f t="shared" si="404"/>
        <v>0</v>
      </c>
      <c r="AM629" s="79" t="s">
        <v>1573</v>
      </c>
      <c r="AN629" s="74"/>
      <c r="AO629" s="74">
        <f t="shared" si="405"/>
        <v>0.19</v>
      </c>
      <c r="AP629" s="74">
        <f t="shared" si="405"/>
        <v>0</v>
      </c>
      <c r="AQ629" s="74">
        <f t="shared" si="405"/>
        <v>0</v>
      </c>
    </row>
    <row r="630" s="21" customFormat="1" ht="73" customHeight="1" spans="1:43">
      <c r="A630" s="45">
        <v>545</v>
      </c>
      <c r="B630" s="45">
        <v>2018</v>
      </c>
      <c r="C630" s="46" t="s">
        <v>2849</v>
      </c>
      <c r="D630" s="49" t="s">
        <v>2591</v>
      </c>
      <c r="E630" s="45">
        <v>140424</v>
      </c>
      <c r="F630" s="49" t="s">
        <v>2850</v>
      </c>
      <c r="G630" s="47" t="s">
        <v>120</v>
      </c>
      <c r="H630" s="47" t="s">
        <v>121</v>
      </c>
      <c r="I630" s="49" t="s">
        <v>52</v>
      </c>
      <c r="J630" s="49" t="s">
        <v>2851</v>
      </c>
      <c r="K630" s="66">
        <v>112.96632</v>
      </c>
      <c r="L630" s="66">
        <v>36.34104</v>
      </c>
      <c r="M630" s="49" t="s">
        <v>2847</v>
      </c>
      <c r="N630" s="49" t="s">
        <v>52</v>
      </c>
      <c r="O630" s="49" t="s">
        <v>327</v>
      </c>
      <c r="P630" s="45">
        <v>200000</v>
      </c>
      <c r="Q630" s="49" t="s">
        <v>279</v>
      </c>
      <c r="R630" s="45">
        <v>40</v>
      </c>
      <c r="S630" s="49" t="s">
        <v>2848</v>
      </c>
      <c r="T630" s="49" t="s">
        <v>680</v>
      </c>
      <c r="U630" s="45">
        <v>1200000</v>
      </c>
      <c r="V630" s="49" t="s">
        <v>318</v>
      </c>
      <c r="W630" s="74">
        <v>1.25</v>
      </c>
      <c r="X630" s="74">
        <v>0</v>
      </c>
      <c r="Y630" s="74">
        <v>0</v>
      </c>
      <c r="Z630" s="74">
        <v>0</v>
      </c>
      <c r="AA630" s="79" t="s">
        <v>215</v>
      </c>
      <c r="AB630" s="74"/>
      <c r="AC630" s="74">
        <f t="shared" si="406"/>
        <v>1.25</v>
      </c>
      <c r="AD630" s="74">
        <f t="shared" si="406"/>
        <v>0</v>
      </c>
      <c r="AE630" s="74">
        <f t="shared" si="406"/>
        <v>0</v>
      </c>
      <c r="AF630" s="74">
        <f t="shared" si="406"/>
        <v>0</v>
      </c>
      <c r="AG630" s="79" t="s">
        <v>1572</v>
      </c>
      <c r="AH630" s="74"/>
      <c r="AI630" s="74">
        <f t="shared" si="404"/>
        <v>1.25</v>
      </c>
      <c r="AJ630" s="74">
        <f t="shared" si="404"/>
        <v>0</v>
      </c>
      <c r="AK630" s="74">
        <f t="shared" si="404"/>
        <v>0</v>
      </c>
      <c r="AL630" s="74">
        <f t="shared" si="404"/>
        <v>0</v>
      </c>
      <c r="AM630" s="79" t="s">
        <v>1573</v>
      </c>
      <c r="AN630" s="74"/>
      <c r="AO630" s="74">
        <f t="shared" si="405"/>
        <v>1.25</v>
      </c>
      <c r="AP630" s="74">
        <f t="shared" si="405"/>
        <v>0</v>
      </c>
      <c r="AQ630" s="74">
        <f t="shared" si="405"/>
        <v>0</v>
      </c>
    </row>
    <row r="631" s="21" customFormat="1" ht="71" customHeight="1" spans="1:43">
      <c r="A631" s="45">
        <v>546</v>
      </c>
      <c r="B631" s="45">
        <v>2018</v>
      </c>
      <c r="C631" s="46" t="s">
        <v>2852</v>
      </c>
      <c r="D631" s="49" t="s">
        <v>2591</v>
      </c>
      <c r="E631" s="45">
        <v>140424</v>
      </c>
      <c r="F631" s="49" t="s">
        <v>2853</v>
      </c>
      <c r="G631" s="47" t="s">
        <v>120</v>
      </c>
      <c r="H631" s="47" t="s">
        <v>121</v>
      </c>
      <c r="I631" s="49" t="s">
        <v>52</v>
      </c>
      <c r="J631" s="49" t="s">
        <v>2854</v>
      </c>
      <c r="K631" s="66">
        <v>112.99142</v>
      </c>
      <c r="L631" s="66">
        <v>36.34212</v>
      </c>
      <c r="M631" s="49" t="s">
        <v>2847</v>
      </c>
      <c r="N631" s="49" t="s">
        <v>52</v>
      </c>
      <c r="O631" s="49" t="s">
        <v>327</v>
      </c>
      <c r="P631" s="45">
        <v>100000</v>
      </c>
      <c r="Q631" s="49" t="s">
        <v>279</v>
      </c>
      <c r="R631" s="45">
        <v>20</v>
      </c>
      <c r="S631" s="49" t="s">
        <v>2848</v>
      </c>
      <c r="T631" s="49" t="s">
        <v>680</v>
      </c>
      <c r="U631" s="45">
        <v>600000</v>
      </c>
      <c r="V631" s="49" t="s">
        <v>318</v>
      </c>
      <c r="W631" s="74">
        <v>1.25</v>
      </c>
      <c r="X631" s="74">
        <v>0</v>
      </c>
      <c r="Y631" s="74">
        <v>0</v>
      </c>
      <c r="Z631" s="74">
        <v>0</v>
      </c>
      <c r="AA631" s="79" t="s">
        <v>215</v>
      </c>
      <c r="AB631" s="74"/>
      <c r="AC631" s="74">
        <f t="shared" si="406"/>
        <v>1.25</v>
      </c>
      <c r="AD631" s="74">
        <f t="shared" si="406"/>
        <v>0</v>
      </c>
      <c r="AE631" s="74">
        <f t="shared" si="406"/>
        <v>0</v>
      </c>
      <c r="AF631" s="74">
        <f t="shared" si="406"/>
        <v>0</v>
      </c>
      <c r="AG631" s="79" t="s">
        <v>1572</v>
      </c>
      <c r="AH631" s="74"/>
      <c r="AI631" s="74">
        <f t="shared" si="404"/>
        <v>1.25</v>
      </c>
      <c r="AJ631" s="74">
        <f t="shared" si="404"/>
        <v>0</v>
      </c>
      <c r="AK631" s="74">
        <f t="shared" si="404"/>
        <v>0</v>
      </c>
      <c r="AL631" s="74">
        <f t="shared" si="404"/>
        <v>0</v>
      </c>
      <c r="AM631" s="79" t="s">
        <v>1573</v>
      </c>
      <c r="AN631" s="74"/>
      <c r="AO631" s="74">
        <f t="shared" si="405"/>
        <v>1.25</v>
      </c>
      <c r="AP631" s="74">
        <f t="shared" si="405"/>
        <v>0</v>
      </c>
      <c r="AQ631" s="74">
        <f t="shared" si="405"/>
        <v>0</v>
      </c>
    </row>
    <row r="632" s="21" customFormat="1" ht="73" customHeight="1" spans="1:43">
      <c r="A632" s="45">
        <v>547</v>
      </c>
      <c r="B632" s="45">
        <v>2018</v>
      </c>
      <c r="C632" s="46" t="s">
        <v>2855</v>
      </c>
      <c r="D632" s="49" t="s">
        <v>2591</v>
      </c>
      <c r="E632" s="45">
        <v>140424</v>
      </c>
      <c r="F632" s="49" t="s">
        <v>2856</v>
      </c>
      <c r="G632" s="47" t="s">
        <v>120</v>
      </c>
      <c r="H632" s="47" t="s">
        <v>121</v>
      </c>
      <c r="I632" s="49" t="s">
        <v>52</v>
      </c>
      <c r="J632" s="49" t="s">
        <v>2857</v>
      </c>
      <c r="K632" s="66">
        <v>112.99423</v>
      </c>
      <c r="L632" s="66">
        <v>36.23653</v>
      </c>
      <c r="M632" s="49" t="s">
        <v>2847</v>
      </c>
      <c r="N632" s="49" t="s">
        <v>52</v>
      </c>
      <c r="O632" s="49" t="s">
        <v>327</v>
      </c>
      <c r="P632" s="45">
        <v>100000</v>
      </c>
      <c r="Q632" s="49" t="s">
        <v>279</v>
      </c>
      <c r="R632" s="45">
        <v>15</v>
      </c>
      <c r="S632" s="49" t="s">
        <v>2848</v>
      </c>
      <c r="T632" s="49" t="s">
        <v>680</v>
      </c>
      <c r="U632" s="45">
        <v>600000</v>
      </c>
      <c r="V632" s="49" t="s">
        <v>318</v>
      </c>
      <c r="W632" s="74">
        <v>0.19</v>
      </c>
      <c r="X632" s="74">
        <v>0</v>
      </c>
      <c r="Y632" s="74">
        <v>0</v>
      </c>
      <c r="Z632" s="74">
        <v>0</v>
      </c>
      <c r="AA632" s="79" t="s">
        <v>215</v>
      </c>
      <c r="AB632" s="74"/>
      <c r="AC632" s="74">
        <f t="shared" si="406"/>
        <v>0.19</v>
      </c>
      <c r="AD632" s="74">
        <f t="shared" si="406"/>
        <v>0</v>
      </c>
      <c r="AE632" s="74">
        <f t="shared" si="406"/>
        <v>0</v>
      </c>
      <c r="AF632" s="74">
        <f t="shared" si="406"/>
        <v>0</v>
      </c>
      <c r="AG632" s="79" t="s">
        <v>1572</v>
      </c>
      <c r="AH632" s="74"/>
      <c r="AI632" s="74">
        <f t="shared" si="404"/>
        <v>0.19</v>
      </c>
      <c r="AJ632" s="74">
        <f t="shared" si="404"/>
        <v>0</v>
      </c>
      <c r="AK632" s="74">
        <f t="shared" si="404"/>
        <v>0</v>
      </c>
      <c r="AL632" s="74">
        <f t="shared" si="404"/>
        <v>0</v>
      </c>
      <c r="AM632" s="79" t="s">
        <v>1573</v>
      </c>
      <c r="AN632" s="74"/>
      <c r="AO632" s="74">
        <f t="shared" si="405"/>
        <v>0.19</v>
      </c>
      <c r="AP632" s="74">
        <f t="shared" si="405"/>
        <v>0</v>
      </c>
      <c r="AQ632" s="74">
        <f t="shared" si="405"/>
        <v>0</v>
      </c>
    </row>
    <row r="633" s="21" customFormat="1" ht="81" customHeight="1" spans="1:43">
      <c r="A633" s="45">
        <v>548</v>
      </c>
      <c r="B633" s="45">
        <v>2018</v>
      </c>
      <c r="C633" s="46" t="s">
        <v>2858</v>
      </c>
      <c r="D633" s="49" t="s">
        <v>2591</v>
      </c>
      <c r="E633" s="45">
        <v>140424</v>
      </c>
      <c r="F633" s="49" t="s">
        <v>2859</v>
      </c>
      <c r="G633" s="47" t="s">
        <v>120</v>
      </c>
      <c r="H633" s="47" t="s">
        <v>198</v>
      </c>
      <c r="I633" s="49" t="s">
        <v>52</v>
      </c>
      <c r="J633" s="49" t="s">
        <v>2860</v>
      </c>
      <c r="K633" s="66">
        <v>112.9805</v>
      </c>
      <c r="L633" s="66">
        <v>36.35562</v>
      </c>
      <c r="M633" s="49" t="s">
        <v>2861</v>
      </c>
      <c r="N633" s="49" t="s">
        <v>52</v>
      </c>
      <c r="O633" s="49" t="s">
        <v>201</v>
      </c>
      <c r="P633" s="45">
        <v>1000</v>
      </c>
      <c r="Q633" s="49" t="s">
        <v>541</v>
      </c>
      <c r="R633" s="45">
        <v>2000</v>
      </c>
      <c r="S633" s="49" t="s">
        <v>2862</v>
      </c>
      <c r="T633" s="49" t="s">
        <v>680</v>
      </c>
      <c r="U633" s="45">
        <v>300000</v>
      </c>
      <c r="V633" s="49" t="s">
        <v>318</v>
      </c>
      <c r="W633" s="74">
        <v>71.1</v>
      </c>
      <c r="X633" s="74">
        <v>14.433</v>
      </c>
      <c r="Y633" s="74">
        <v>6.933</v>
      </c>
      <c r="Z633" s="74">
        <v>0</v>
      </c>
      <c r="AA633" s="79" t="s">
        <v>207</v>
      </c>
      <c r="AB633" s="74"/>
      <c r="AC633" s="74">
        <f t="shared" ref="AC633:AF642" si="407">W633*1.2</f>
        <v>85.32</v>
      </c>
      <c r="AD633" s="74">
        <f t="shared" si="407"/>
        <v>17.3196</v>
      </c>
      <c r="AE633" s="74">
        <f t="shared" si="407"/>
        <v>8.3196</v>
      </c>
      <c r="AF633" s="74">
        <f t="shared" si="407"/>
        <v>0</v>
      </c>
      <c r="AG633" s="79" t="s">
        <v>208</v>
      </c>
      <c r="AH633" s="74"/>
      <c r="AI633" s="74">
        <f t="shared" si="404"/>
        <v>85.32</v>
      </c>
      <c r="AJ633" s="74">
        <f t="shared" si="404"/>
        <v>17.3196</v>
      </c>
      <c r="AK633" s="74">
        <f t="shared" si="404"/>
        <v>8.3196</v>
      </c>
      <c r="AL633" s="74">
        <f t="shared" si="404"/>
        <v>0</v>
      </c>
      <c r="AM633" s="79" t="s">
        <v>209</v>
      </c>
      <c r="AN633" s="74"/>
      <c r="AO633" s="74">
        <f t="shared" si="405"/>
        <v>85.32</v>
      </c>
      <c r="AP633" s="74">
        <f t="shared" si="405"/>
        <v>17.3196</v>
      </c>
      <c r="AQ633" s="74">
        <f t="shared" si="405"/>
        <v>8.3196</v>
      </c>
    </row>
    <row r="634" s="21" customFormat="1" ht="114" customHeight="1" spans="1:43">
      <c r="A634" s="45">
        <v>549</v>
      </c>
      <c r="B634" s="45">
        <v>2018</v>
      </c>
      <c r="C634" s="46" t="s">
        <v>2863</v>
      </c>
      <c r="D634" s="49" t="s">
        <v>2591</v>
      </c>
      <c r="E634" s="45">
        <v>140424</v>
      </c>
      <c r="F634" s="49" t="s">
        <v>2651</v>
      </c>
      <c r="G634" s="47" t="s">
        <v>120</v>
      </c>
      <c r="H634" s="47" t="s">
        <v>198</v>
      </c>
      <c r="I634" s="49" t="s">
        <v>52</v>
      </c>
      <c r="J634" s="49" t="s">
        <v>2864</v>
      </c>
      <c r="K634" s="66">
        <v>112.86445</v>
      </c>
      <c r="L634" s="66">
        <v>36.37235</v>
      </c>
      <c r="M634" s="49" t="s">
        <v>2865</v>
      </c>
      <c r="N634" s="49" t="s">
        <v>52</v>
      </c>
      <c r="O634" s="49" t="s">
        <v>201</v>
      </c>
      <c r="P634" s="45">
        <v>1500</v>
      </c>
      <c r="Q634" s="49" t="s">
        <v>541</v>
      </c>
      <c r="R634" s="45">
        <v>3500</v>
      </c>
      <c r="S634" s="49" t="s">
        <v>2862</v>
      </c>
      <c r="T634" s="49" t="s">
        <v>680</v>
      </c>
      <c r="U634" s="45">
        <v>450000</v>
      </c>
      <c r="V634" s="49" t="s">
        <v>318</v>
      </c>
      <c r="W634" s="74">
        <v>213.33</v>
      </c>
      <c r="X634" s="74">
        <v>32.5</v>
      </c>
      <c r="Y634" s="74">
        <v>15.6</v>
      </c>
      <c r="Z634" s="74">
        <v>0</v>
      </c>
      <c r="AA634" s="79" t="s">
        <v>207</v>
      </c>
      <c r="AB634" s="74"/>
      <c r="AC634" s="74">
        <f t="shared" si="407"/>
        <v>255.996</v>
      </c>
      <c r="AD634" s="74">
        <f t="shared" si="407"/>
        <v>39</v>
      </c>
      <c r="AE634" s="74">
        <f t="shared" si="407"/>
        <v>18.72</v>
      </c>
      <c r="AF634" s="74">
        <f t="shared" si="407"/>
        <v>0</v>
      </c>
      <c r="AG634" s="79" t="s">
        <v>208</v>
      </c>
      <c r="AH634" s="74"/>
      <c r="AI634" s="74">
        <f t="shared" si="404"/>
        <v>255.996</v>
      </c>
      <c r="AJ634" s="74">
        <f t="shared" si="404"/>
        <v>39</v>
      </c>
      <c r="AK634" s="74">
        <f t="shared" si="404"/>
        <v>18.72</v>
      </c>
      <c r="AL634" s="74">
        <f t="shared" si="404"/>
        <v>0</v>
      </c>
      <c r="AM634" s="79" t="s">
        <v>209</v>
      </c>
      <c r="AN634" s="74"/>
      <c r="AO634" s="74">
        <f t="shared" si="405"/>
        <v>255.996</v>
      </c>
      <c r="AP634" s="74">
        <f t="shared" si="405"/>
        <v>39</v>
      </c>
      <c r="AQ634" s="74">
        <f t="shared" si="405"/>
        <v>18.72</v>
      </c>
    </row>
    <row r="635" s="21" customFormat="1" ht="93" customHeight="1" spans="1:43">
      <c r="A635" s="45">
        <v>550</v>
      </c>
      <c r="B635" s="45">
        <v>2018</v>
      </c>
      <c r="C635" s="46" t="s">
        <v>2866</v>
      </c>
      <c r="D635" s="49" t="s">
        <v>2591</v>
      </c>
      <c r="E635" s="45">
        <v>140424</v>
      </c>
      <c r="F635" s="49" t="s">
        <v>2703</v>
      </c>
      <c r="G635" s="47" t="s">
        <v>120</v>
      </c>
      <c r="H635" s="47" t="s">
        <v>198</v>
      </c>
      <c r="I635" s="49" t="s">
        <v>52</v>
      </c>
      <c r="J635" s="49" t="s">
        <v>2867</v>
      </c>
      <c r="K635" s="66">
        <v>112.97459</v>
      </c>
      <c r="L635" s="66">
        <v>36.36431</v>
      </c>
      <c r="M635" s="49" t="s">
        <v>2868</v>
      </c>
      <c r="N635" s="49" t="s">
        <v>52</v>
      </c>
      <c r="O635" s="49" t="s">
        <v>2869</v>
      </c>
      <c r="P635" s="45">
        <v>2000</v>
      </c>
      <c r="Q635" s="49" t="s">
        <v>541</v>
      </c>
      <c r="R635" s="45">
        <v>13000</v>
      </c>
      <c r="S635" s="49" t="s">
        <v>2862</v>
      </c>
      <c r="T635" s="49" t="s">
        <v>680</v>
      </c>
      <c r="U635" s="45">
        <v>1000000</v>
      </c>
      <c r="V635" s="49" t="s">
        <v>318</v>
      </c>
      <c r="W635" s="74">
        <v>42.203</v>
      </c>
      <c r="X635" s="74">
        <v>155.045</v>
      </c>
      <c r="Y635" s="74">
        <v>207.53</v>
      </c>
      <c r="Z635" s="74">
        <v>0</v>
      </c>
      <c r="AA635" s="79" t="s">
        <v>207</v>
      </c>
      <c r="AB635" s="74"/>
      <c r="AC635" s="74">
        <f t="shared" si="407"/>
        <v>50.6436</v>
      </c>
      <c r="AD635" s="74">
        <f t="shared" si="407"/>
        <v>186.054</v>
      </c>
      <c r="AE635" s="74">
        <f t="shared" si="407"/>
        <v>249.036</v>
      </c>
      <c r="AF635" s="74">
        <f t="shared" si="407"/>
        <v>0</v>
      </c>
      <c r="AG635" s="79" t="s">
        <v>208</v>
      </c>
      <c r="AH635" s="74"/>
      <c r="AI635" s="74">
        <f t="shared" si="404"/>
        <v>50.6436</v>
      </c>
      <c r="AJ635" s="74">
        <f t="shared" si="404"/>
        <v>186.054</v>
      </c>
      <c r="AK635" s="74">
        <f t="shared" si="404"/>
        <v>249.036</v>
      </c>
      <c r="AL635" s="74">
        <f t="shared" si="404"/>
        <v>0</v>
      </c>
      <c r="AM635" s="79" t="s">
        <v>209</v>
      </c>
      <c r="AN635" s="74"/>
      <c r="AO635" s="74">
        <f t="shared" si="405"/>
        <v>50.6436</v>
      </c>
      <c r="AP635" s="74">
        <f t="shared" si="405"/>
        <v>186.054</v>
      </c>
      <c r="AQ635" s="74">
        <f t="shared" si="405"/>
        <v>249.036</v>
      </c>
    </row>
    <row r="636" s="21" customFormat="1" ht="100" customHeight="1" spans="1:43">
      <c r="A636" s="45">
        <v>551</v>
      </c>
      <c r="B636" s="45">
        <v>2018</v>
      </c>
      <c r="C636" s="46" t="s">
        <v>2870</v>
      </c>
      <c r="D636" s="49" t="s">
        <v>2591</v>
      </c>
      <c r="E636" s="45">
        <v>140424</v>
      </c>
      <c r="F636" s="49" t="s">
        <v>2871</v>
      </c>
      <c r="G636" s="47" t="s">
        <v>120</v>
      </c>
      <c r="H636" s="47" t="s">
        <v>198</v>
      </c>
      <c r="I636" s="49" t="s">
        <v>52</v>
      </c>
      <c r="J636" s="49" t="s">
        <v>2803</v>
      </c>
      <c r="K636" s="66">
        <v>112.85309</v>
      </c>
      <c r="L636" s="66">
        <v>36.37792</v>
      </c>
      <c r="M636" s="49" t="s">
        <v>2865</v>
      </c>
      <c r="N636" s="49" t="s">
        <v>52</v>
      </c>
      <c r="O636" s="49" t="s">
        <v>201</v>
      </c>
      <c r="P636" s="45">
        <v>2000</v>
      </c>
      <c r="Q636" s="49" t="s">
        <v>541</v>
      </c>
      <c r="R636" s="45">
        <v>6000</v>
      </c>
      <c r="S636" s="49" t="s">
        <v>2862</v>
      </c>
      <c r="T636" s="49" t="s">
        <v>680</v>
      </c>
      <c r="U636" s="45">
        <v>1260000</v>
      </c>
      <c r="V636" s="49" t="s">
        <v>318</v>
      </c>
      <c r="W636" s="74">
        <v>83.267</v>
      </c>
      <c r="X636" s="74">
        <v>12</v>
      </c>
      <c r="Y636" s="74">
        <v>15.733</v>
      </c>
      <c r="Z636" s="74">
        <v>0</v>
      </c>
      <c r="AA636" s="79" t="s">
        <v>207</v>
      </c>
      <c r="AB636" s="74"/>
      <c r="AC636" s="74">
        <f t="shared" si="407"/>
        <v>99.9204</v>
      </c>
      <c r="AD636" s="74">
        <f t="shared" si="407"/>
        <v>14.4</v>
      </c>
      <c r="AE636" s="74">
        <f t="shared" si="407"/>
        <v>18.8796</v>
      </c>
      <c r="AF636" s="74">
        <f t="shared" si="407"/>
        <v>0</v>
      </c>
      <c r="AG636" s="79" t="s">
        <v>208</v>
      </c>
      <c r="AH636" s="74"/>
      <c r="AI636" s="74">
        <f t="shared" si="404"/>
        <v>99.9204</v>
      </c>
      <c r="AJ636" s="74">
        <f t="shared" si="404"/>
        <v>14.4</v>
      </c>
      <c r="AK636" s="74">
        <f t="shared" si="404"/>
        <v>18.8796</v>
      </c>
      <c r="AL636" s="74">
        <f t="shared" si="404"/>
        <v>0</v>
      </c>
      <c r="AM636" s="79" t="s">
        <v>209</v>
      </c>
      <c r="AN636" s="74"/>
      <c r="AO636" s="74">
        <f t="shared" si="405"/>
        <v>99.9204</v>
      </c>
      <c r="AP636" s="74">
        <f t="shared" si="405"/>
        <v>14.4</v>
      </c>
      <c r="AQ636" s="74">
        <f t="shared" si="405"/>
        <v>18.8796</v>
      </c>
    </row>
    <row r="637" s="21" customFormat="1" ht="108" customHeight="1" spans="1:43">
      <c r="A637" s="45">
        <v>552</v>
      </c>
      <c r="B637" s="45">
        <v>2018</v>
      </c>
      <c r="C637" s="46" t="s">
        <v>2872</v>
      </c>
      <c r="D637" s="49" t="s">
        <v>2591</v>
      </c>
      <c r="E637" s="45">
        <v>140424</v>
      </c>
      <c r="F637" s="49" t="s">
        <v>2786</v>
      </c>
      <c r="G637" s="47" t="s">
        <v>120</v>
      </c>
      <c r="H637" s="47" t="s">
        <v>198</v>
      </c>
      <c r="I637" s="49" t="s">
        <v>52</v>
      </c>
      <c r="J637" s="49" t="s">
        <v>2873</v>
      </c>
      <c r="K637" s="66">
        <v>112.88978</v>
      </c>
      <c r="L637" s="66">
        <v>36.3538</v>
      </c>
      <c r="M637" s="49" t="s">
        <v>2865</v>
      </c>
      <c r="N637" s="49" t="s">
        <v>52</v>
      </c>
      <c r="O637" s="49" t="s">
        <v>201</v>
      </c>
      <c r="P637" s="45">
        <v>1500</v>
      </c>
      <c r="Q637" s="49" t="s">
        <v>541</v>
      </c>
      <c r="R637" s="45">
        <v>3000</v>
      </c>
      <c r="S637" s="49" t="s">
        <v>2862</v>
      </c>
      <c r="T637" s="49" t="s">
        <v>680</v>
      </c>
      <c r="U637" s="45">
        <v>525000</v>
      </c>
      <c r="V637" s="49" t="s">
        <v>318</v>
      </c>
      <c r="W637" s="74">
        <v>82.1</v>
      </c>
      <c r="X637" s="74">
        <v>21.067</v>
      </c>
      <c r="Y637" s="74">
        <v>10.117</v>
      </c>
      <c r="Z637" s="74">
        <v>0</v>
      </c>
      <c r="AA637" s="79" t="s">
        <v>207</v>
      </c>
      <c r="AB637" s="74"/>
      <c r="AC637" s="74">
        <f t="shared" si="407"/>
        <v>98.52</v>
      </c>
      <c r="AD637" s="74">
        <f t="shared" si="407"/>
        <v>25.2804</v>
      </c>
      <c r="AE637" s="74">
        <f t="shared" si="407"/>
        <v>12.1404</v>
      </c>
      <c r="AF637" s="74">
        <f t="shared" si="407"/>
        <v>0</v>
      </c>
      <c r="AG637" s="79" t="s">
        <v>208</v>
      </c>
      <c r="AH637" s="74"/>
      <c r="AI637" s="74">
        <f t="shared" si="404"/>
        <v>98.52</v>
      </c>
      <c r="AJ637" s="74">
        <f t="shared" si="404"/>
        <v>25.2804</v>
      </c>
      <c r="AK637" s="74">
        <f t="shared" si="404"/>
        <v>12.1404</v>
      </c>
      <c r="AL637" s="74">
        <f t="shared" si="404"/>
        <v>0</v>
      </c>
      <c r="AM637" s="79" t="s">
        <v>209</v>
      </c>
      <c r="AN637" s="74"/>
      <c r="AO637" s="74">
        <f t="shared" si="405"/>
        <v>98.52</v>
      </c>
      <c r="AP637" s="74">
        <f t="shared" si="405"/>
        <v>25.2804</v>
      </c>
      <c r="AQ637" s="74">
        <f t="shared" si="405"/>
        <v>12.1404</v>
      </c>
    </row>
    <row r="638" s="21" customFormat="1" ht="105" customHeight="1" spans="1:43">
      <c r="A638" s="45">
        <v>553</v>
      </c>
      <c r="B638" s="45">
        <v>2018</v>
      </c>
      <c r="C638" s="46" t="s">
        <v>2874</v>
      </c>
      <c r="D638" s="49" t="s">
        <v>2591</v>
      </c>
      <c r="E638" s="45">
        <v>140424</v>
      </c>
      <c r="F638" s="49" t="s">
        <v>2777</v>
      </c>
      <c r="G638" s="47" t="s">
        <v>120</v>
      </c>
      <c r="H638" s="47" t="s">
        <v>198</v>
      </c>
      <c r="I638" s="49" t="s">
        <v>52</v>
      </c>
      <c r="J638" s="49" t="s">
        <v>2875</v>
      </c>
      <c r="K638" s="66">
        <v>112.93442</v>
      </c>
      <c r="L638" s="66">
        <v>36.32262</v>
      </c>
      <c r="M638" s="49" t="s">
        <v>2876</v>
      </c>
      <c r="N638" s="49" t="s">
        <v>52</v>
      </c>
      <c r="O638" s="49" t="s">
        <v>201</v>
      </c>
      <c r="P638" s="45">
        <v>3000</v>
      </c>
      <c r="Q638" s="49" t="s">
        <v>541</v>
      </c>
      <c r="R638" s="45">
        <v>10000</v>
      </c>
      <c r="S638" s="49" t="s">
        <v>2862</v>
      </c>
      <c r="T638" s="49" t="s">
        <v>680</v>
      </c>
      <c r="U638" s="45">
        <v>1000000</v>
      </c>
      <c r="V638" s="49" t="s">
        <v>318</v>
      </c>
      <c r="W638" s="74">
        <v>17.9</v>
      </c>
      <c r="X638" s="74">
        <v>21.033</v>
      </c>
      <c r="Y638" s="74">
        <v>10.1</v>
      </c>
      <c r="Z638" s="74">
        <v>0</v>
      </c>
      <c r="AA638" s="79" t="s">
        <v>207</v>
      </c>
      <c r="AB638" s="74"/>
      <c r="AC638" s="74">
        <f t="shared" si="407"/>
        <v>21.48</v>
      </c>
      <c r="AD638" s="74">
        <f t="shared" si="407"/>
        <v>25.2396</v>
      </c>
      <c r="AE638" s="74">
        <f t="shared" si="407"/>
        <v>12.12</v>
      </c>
      <c r="AF638" s="74">
        <f t="shared" si="407"/>
        <v>0</v>
      </c>
      <c r="AG638" s="79" t="s">
        <v>208</v>
      </c>
      <c r="AH638" s="74"/>
      <c r="AI638" s="74">
        <f t="shared" si="404"/>
        <v>21.48</v>
      </c>
      <c r="AJ638" s="74">
        <f t="shared" si="404"/>
        <v>25.2396</v>
      </c>
      <c r="AK638" s="74">
        <f t="shared" si="404"/>
        <v>12.12</v>
      </c>
      <c r="AL638" s="74">
        <f t="shared" si="404"/>
        <v>0</v>
      </c>
      <c r="AM638" s="79" t="s">
        <v>209</v>
      </c>
      <c r="AN638" s="74"/>
      <c r="AO638" s="74">
        <f t="shared" si="405"/>
        <v>21.48</v>
      </c>
      <c r="AP638" s="74">
        <f t="shared" si="405"/>
        <v>25.2396</v>
      </c>
      <c r="AQ638" s="74">
        <f t="shared" si="405"/>
        <v>12.12</v>
      </c>
    </row>
    <row r="639" s="21" customFormat="1" ht="105" customHeight="1" spans="1:43">
      <c r="A639" s="45">
        <v>554</v>
      </c>
      <c r="B639" s="45">
        <v>2018</v>
      </c>
      <c r="C639" s="46" t="s">
        <v>2877</v>
      </c>
      <c r="D639" s="49" t="s">
        <v>2591</v>
      </c>
      <c r="E639" s="45">
        <v>140424</v>
      </c>
      <c r="F639" s="49" t="s">
        <v>2878</v>
      </c>
      <c r="G639" s="47" t="s">
        <v>120</v>
      </c>
      <c r="H639" s="47" t="s">
        <v>198</v>
      </c>
      <c r="I639" s="49" t="s">
        <v>52</v>
      </c>
      <c r="J639" s="49" t="s">
        <v>2879</v>
      </c>
      <c r="K639" s="66">
        <v>112.83837</v>
      </c>
      <c r="L639" s="66">
        <v>36.39711</v>
      </c>
      <c r="M639" s="49" t="s">
        <v>2865</v>
      </c>
      <c r="N639" s="49" t="s">
        <v>52</v>
      </c>
      <c r="O639" s="49" t="s">
        <v>201</v>
      </c>
      <c r="P639" s="45">
        <v>2000</v>
      </c>
      <c r="Q639" s="49" t="s">
        <v>541</v>
      </c>
      <c r="R639" s="45">
        <v>3000</v>
      </c>
      <c r="S639" s="49" t="s">
        <v>2862</v>
      </c>
      <c r="T639" s="49" t="s">
        <v>680</v>
      </c>
      <c r="U639" s="45">
        <v>450000</v>
      </c>
      <c r="V639" s="49" t="s">
        <v>318</v>
      </c>
      <c r="W639" s="74">
        <v>1.6</v>
      </c>
      <c r="X639" s="74">
        <v>12</v>
      </c>
      <c r="Y639" s="74">
        <v>9.6</v>
      </c>
      <c r="Z639" s="74">
        <v>0</v>
      </c>
      <c r="AA639" s="79" t="s">
        <v>207</v>
      </c>
      <c r="AB639" s="74"/>
      <c r="AC639" s="74">
        <f t="shared" si="407"/>
        <v>1.92</v>
      </c>
      <c r="AD639" s="74">
        <f t="shared" si="407"/>
        <v>14.4</v>
      </c>
      <c r="AE639" s="74">
        <f t="shared" si="407"/>
        <v>11.52</v>
      </c>
      <c r="AF639" s="74">
        <f t="shared" si="407"/>
        <v>0</v>
      </c>
      <c r="AG639" s="79" t="s">
        <v>208</v>
      </c>
      <c r="AH639" s="74"/>
      <c r="AI639" s="74">
        <f t="shared" si="404"/>
        <v>1.92</v>
      </c>
      <c r="AJ639" s="74">
        <f t="shared" si="404"/>
        <v>14.4</v>
      </c>
      <c r="AK639" s="74">
        <f t="shared" si="404"/>
        <v>11.52</v>
      </c>
      <c r="AL639" s="74">
        <f t="shared" si="404"/>
        <v>0</v>
      </c>
      <c r="AM639" s="79" t="s">
        <v>209</v>
      </c>
      <c r="AN639" s="74"/>
      <c r="AO639" s="74">
        <f t="shared" si="405"/>
        <v>1.92</v>
      </c>
      <c r="AP639" s="74">
        <f t="shared" si="405"/>
        <v>14.4</v>
      </c>
      <c r="AQ639" s="74">
        <f t="shared" si="405"/>
        <v>11.52</v>
      </c>
    </row>
    <row r="640" s="21" customFormat="1" ht="103" customHeight="1" spans="1:43">
      <c r="A640" s="45">
        <v>555</v>
      </c>
      <c r="B640" s="45">
        <v>2018</v>
      </c>
      <c r="C640" s="46" t="s">
        <v>2880</v>
      </c>
      <c r="D640" s="49" t="s">
        <v>2591</v>
      </c>
      <c r="E640" s="45">
        <v>140424</v>
      </c>
      <c r="F640" s="49" t="s">
        <v>2651</v>
      </c>
      <c r="G640" s="47" t="s">
        <v>120</v>
      </c>
      <c r="H640" s="47" t="s">
        <v>198</v>
      </c>
      <c r="I640" s="49" t="s">
        <v>52</v>
      </c>
      <c r="J640" s="49" t="s">
        <v>2881</v>
      </c>
      <c r="K640" s="66">
        <v>112.87591</v>
      </c>
      <c r="L640" s="66">
        <v>36.36806</v>
      </c>
      <c r="M640" s="49" t="s">
        <v>2865</v>
      </c>
      <c r="N640" s="49" t="s">
        <v>52</v>
      </c>
      <c r="O640" s="49" t="s">
        <v>201</v>
      </c>
      <c r="P640" s="45">
        <v>3000</v>
      </c>
      <c r="Q640" s="49" t="s">
        <v>541</v>
      </c>
      <c r="R640" s="45">
        <v>8000</v>
      </c>
      <c r="S640" s="49" t="s">
        <v>2862</v>
      </c>
      <c r="T640" s="49" t="s">
        <v>680</v>
      </c>
      <c r="U640" s="45">
        <v>900000</v>
      </c>
      <c r="V640" s="49" t="s">
        <v>318</v>
      </c>
      <c r="W640" s="74">
        <v>86.394</v>
      </c>
      <c r="X640" s="74">
        <v>53.636</v>
      </c>
      <c r="Y640" s="74">
        <v>51.848</v>
      </c>
      <c r="Z640" s="74">
        <v>0</v>
      </c>
      <c r="AA640" s="79" t="s">
        <v>207</v>
      </c>
      <c r="AB640" s="74"/>
      <c r="AC640" s="74">
        <f t="shared" si="407"/>
        <v>103.6728</v>
      </c>
      <c r="AD640" s="74">
        <f t="shared" si="407"/>
        <v>64.3632</v>
      </c>
      <c r="AE640" s="74">
        <f t="shared" si="407"/>
        <v>62.2176</v>
      </c>
      <c r="AF640" s="74">
        <f t="shared" si="407"/>
        <v>0</v>
      </c>
      <c r="AG640" s="79" t="s">
        <v>208</v>
      </c>
      <c r="AH640" s="74"/>
      <c r="AI640" s="74">
        <f t="shared" si="404"/>
        <v>103.6728</v>
      </c>
      <c r="AJ640" s="74">
        <f t="shared" si="404"/>
        <v>64.3632</v>
      </c>
      <c r="AK640" s="74">
        <f t="shared" si="404"/>
        <v>62.2176</v>
      </c>
      <c r="AL640" s="74">
        <f t="shared" si="404"/>
        <v>0</v>
      </c>
      <c r="AM640" s="79" t="s">
        <v>209</v>
      </c>
      <c r="AN640" s="74"/>
      <c r="AO640" s="74">
        <f t="shared" si="405"/>
        <v>103.6728</v>
      </c>
      <c r="AP640" s="74">
        <f t="shared" si="405"/>
        <v>64.3632</v>
      </c>
      <c r="AQ640" s="74">
        <f t="shared" si="405"/>
        <v>62.2176</v>
      </c>
    </row>
    <row r="641" s="21" customFormat="1" ht="102" customHeight="1" spans="1:43">
      <c r="A641" s="45">
        <v>556</v>
      </c>
      <c r="B641" s="45">
        <v>2018</v>
      </c>
      <c r="C641" s="46" t="s">
        <v>2882</v>
      </c>
      <c r="D641" s="49" t="s">
        <v>2591</v>
      </c>
      <c r="E641" s="45">
        <v>140424</v>
      </c>
      <c r="F641" s="49" t="s">
        <v>2651</v>
      </c>
      <c r="G641" s="47" t="s">
        <v>120</v>
      </c>
      <c r="H641" s="47" t="s">
        <v>198</v>
      </c>
      <c r="I641" s="49" t="s">
        <v>52</v>
      </c>
      <c r="J641" s="49" t="s">
        <v>2883</v>
      </c>
      <c r="K641" s="66">
        <v>112.87198</v>
      </c>
      <c r="L641" s="66">
        <v>36.37117</v>
      </c>
      <c r="M641" s="49" t="s">
        <v>2865</v>
      </c>
      <c r="N641" s="49" t="s">
        <v>52</v>
      </c>
      <c r="O641" s="49" t="s">
        <v>201</v>
      </c>
      <c r="P641" s="45">
        <v>2000</v>
      </c>
      <c r="Q641" s="49" t="s">
        <v>541</v>
      </c>
      <c r="R641" s="45">
        <v>4000</v>
      </c>
      <c r="S641" s="49" t="s">
        <v>2862</v>
      </c>
      <c r="T641" s="49" t="s">
        <v>680</v>
      </c>
      <c r="U641" s="45">
        <v>450000</v>
      </c>
      <c r="V641" s="49" t="s">
        <v>318</v>
      </c>
      <c r="W641" s="74">
        <v>58.515</v>
      </c>
      <c r="X641" s="74">
        <v>2.727</v>
      </c>
      <c r="Y641" s="74">
        <v>6.933</v>
      </c>
      <c r="Z641" s="74">
        <v>0</v>
      </c>
      <c r="AA641" s="79" t="s">
        <v>207</v>
      </c>
      <c r="AB641" s="74"/>
      <c r="AC641" s="74">
        <f t="shared" si="407"/>
        <v>70.218</v>
      </c>
      <c r="AD641" s="74">
        <f t="shared" si="407"/>
        <v>3.2724</v>
      </c>
      <c r="AE641" s="74">
        <f t="shared" si="407"/>
        <v>8.3196</v>
      </c>
      <c r="AF641" s="74">
        <f t="shared" si="407"/>
        <v>0</v>
      </c>
      <c r="AG641" s="79" t="s">
        <v>208</v>
      </c>
      <c r="AH641" s="74"/>
      <c r="AI641" s="74">
        <f t="shared" si="404"/>
        <v>70.218</v>
      </c>
      <c r="AJ641" s="74">
        <f t="shared" si="404"/>
        <v>3.2724</v>
      </c>
      <c r="AK641" s="74">
        <f t="shared" si="404"/>
        <v>8.3196</v>
      </c>
      <c r="AL641" s="74">
        <f t="shared" si="404"/>
        <v>0</v>
      </c>
      <c r="AM641" s="79" t="s">
        <v>209</v>
      </c>
      <c r="AN641" s="74"/>
      <c r="AO641" s="74">
        <f t="shared" si="405"/>
        <v>70.218</v>
      </c>
      <c r="AP641" s="74">
        <f t="shared" si="405"/>
        <v>3.2724</v>
      </c>
      <c r="AQ641" s="74">
        <f t="shared" si="405"/>
        <v>8.3196</v>
      </c>
    </row>
    <row r="642" s="21" customFormat="1" ht="90" customHeight="1" spans="1:43">
      <c r="A642" s="45">
        <v>557</v>
      </c>
      <c r="B642" s="45">
        <v>2018</v>
      </c>
      <c r="C642" s="46" t="s">
        <v>2884</v>
      </c>
      <c r="D642" s="49" t="s">
        <v>2591</v>
      </c>
      <c r="E642" s="45">
        <v>140424</v>
      </c>
      <c r="F642" s="49" t="s">
        <v>2827</v>
      </c>
      <c r="G642" s="47" t="s">
        <v>120</v>
      </c>
      <c r="H642" s="47" t="s">
        <v>198</v>
      </c>
      <c r="I642" s="49" t="s">
        <v>52</v>
      </c>
      <c r="J642" s="49" t="s">
        <v>2885</v>
      </c>
      <c r="K642" s="66">
        <v>112.97193</v>
      </c>
      <c r="L642" s="66">
        <v>36.39673</v>
      </c>
      <c r="M642" s="49" t="s">
        <v>2865</v>
      </c>
      <c r="N642" s="49" t="s">
        <v>52</v>
      </c>
      <c r="O642" s="49" t="s">
        <v>201</v>
      </c>
      <c r="P642" s="45">
        <v>2000</v>
      </c>
      <c r="Q642" s="49" t="s">
        <v>541</v>
      </c>
      <c r="R642" s="45">
        <v>4000</v>
      </c>
      <c r="S642" s="49" t="s">
        <v>2862</v>
      </c>
      <c r="T642" s="49" t="s">
        <v>680</v>
      </c>
      <c r="U642" s="45">
        <v>450000</v>
      </c>
      <c r="V642" s="49" t="s">
        <v>318</v>
      </c>
      <c r="W642" s="74">
        <v>8.33</v>
      </c>
      <c r="X642" s="74">
        <v>26</v>
      </c>
      <c r="Y642" s="74">
        <v>26.33</v>
      </c>
      <c r="Z642" s="74">
        <v>0</v>
      </c>
      <c r="AA642" s="79" t="s">
        <v>207</v>
      </c>
      <c r="AB642" s="74"/>
      <c r="AC642" s="74">
        <f t="shared" si="407"/>
        <v>9.996</v>
      </c>
      <c r="AD642" s="74">
        <f t="shared" si="407"/>
        <v>31.2</v>
      </c>
      <c r="AE642" s="74">
        <f t="shared" si="407"/>
        <v>31.596</v>
      </c>
      <c r="AF642" s="74">
        <f t="shared" si="407"/>
        <v>0</v>
      </c>
      <c r="AG642" s="79" t="s">
        <v>208</v>
      </c>
      <c r="AH642" s="74"/>
      <c r="AI642" s="74">
        <f t="shared" ref="AI642:AL643" si="408">AC642</f>
        <v>9.996</v>
      </c>
      <c r="AJ642" s="74">
        <f t="shared" si="408"/>
        <v>31.2</v>
      </c>
      <c r="AK642" s="74">
        <f t="shared" si="408"/>
        <v>31.596</v>
      </c>
      <c r="AL642" s="74">
        <f t="shared" si="408"/>
        <v>0</v>
      </c>
      <c r="AM642" s="79" t="s">
        <v>209</v>
      </c>
      <c r="AN642" s="74"/>
      <c r="AO642" s="74">
        <f t="shared" ref="AO642:AR643" si="409">AI642</f>
        <v>9.996</v>
      </c>
      <c r="AP642" s="74">
        <f t="shared" si="409"/>
        <v>31.2</v>
      </c>
      <c r="AQ642" s="74">
        <f t="shared" si="409"/>
        <v>31.596</v>
      </c>
    </row>
    <row r="643" s="21" customFormat="1" ht="60" customHeight="1" spans="1:43">
      <c r="A643" s="45">
        <v>558</v>
      </c>
      <c r="B643" s="45">
        <v>2018</v>
      </c>
      <c r="C643" s="46" t="s">
        <v>2886</v>
      </c>
      <c r="D643" s="49" t="s">
        <v>2591</v>
      </c>
      <c r="E643" s="45">
        <v>140424</v>
      </c>
      <c r="F643" s="49" t="s">
        <v>2821</v>
      </c>
      <c r="G643" s="47" t="s">
        <v>88</v>
      </c>
      <c r="H643" s="47" t="s">
        <v>88</v>
      </c>
      <c r="I643" s="49" t="s">
        <v>52</v>
      </c>
      <c r="J643" s="49" t="s">
        <v>2887</v>
      </c>
      <c r="K643" s="66">
        <v>113.03707</v>
      </c>
      <c r="L643" s="66">
        <v>36.3692</v>
      </c>
      <c r="M643" s="49" t="s">
        <v>2888</v>
      </c>
      <c r="N643" s="49" t="s">
        <v>52</v>
      </c>
      <c r="O643" s="49" t="s">
        <v>2889</v>
      </c>
      <c r="P643" s="45">
        <v>10</v>
      </c>
      <c r="Q643" s="49" t="s">
        <v>2890</v>
      </c>
      <c r="R643" s="45">
        <v>60</v>
      </c>
      <c r="S643" s="49" t="s">
        <v>2891</v>
      </c>
      <c r="T643" s="49" t="s">
        <v>406</v>
      </c>
      <c r="U643" s="45">
        <v>400</v>
      </c>
      <c r="V643" s="49" t="s">
        <v>94</v>
      </c>
      <c r="W643" s="74">
        <v>14.935</v>
      </c>
      <c r="X643" s="74">
        <v>30.387</v>
      </c>
      <c r="Y643" s="74">
        <v>59.355</v>
      </c>
      <c r="Z643" s="74">
        <v>3.1</v>
      </c>
      <c r="AA643" s="47" t="s">
        <v>226</v>
      </c>
      <c r="AB643" s="74"/>
      <c r="AC643" s="74">
        <f>W643</f>
        <v>14.935</v>
      </c>
      <c r="AD643" s="74">
        <f>X643</f>
        <v>30.387</v>
      </c>
      <c r="AE643" s="74">
        <f>Y643</f>
        <v>59.355</v>
      </c>
      <c r="AF643" s="74">
        <f>Z643</f>
        <v>3.1</v>
      </c>
      <c r="AG643" s="47" t="s">
        <v>227</v>
      </c>
      <c r="AH643" s="59"/>
      <c r="AI643" s="74">
        <f t="shared" si="408"/>
        <v>14.935</v>
      </c>
      <c r="AJ643" s="74">
        <f t="shared" si="408"/>
        <v>30.387</v>
      </c>
      <c r="AK643" s="74">
        <f t="shared" si="408"/>
        <v>59.355</v>
      </c>
      <c r="AL643" s="74">
        <f t="shared" si="408"/>
        <v>3.1</v>
      </c>
      <c r="AM643" s="47" t="s">
        <v>229</v>
      </c>
      <c r="AN643" s="59"/>
      <c r="AO643" s="74">
        <f t="shared" si="409"/>
        <v>14.935</v>
      </c>
      <c r="AP643" s="74">
        <f t="shared" si="409"/>
        <v>30.387</v>
      </c>
      <c r="AQ643" s="74">
        <f t="shared" si="409"/>
        <v>59.355</v>
      </c>
    </row>
    <row r="644" s="21" customFormat="1" ht="60" customHeight="1" spans="1:43">
      <c r="A644" s="45">
        <v>559</v>
      </c>
      <c r="B644" s="45">
        <v>2018</v>
      </c>
      <c r="C644" s="46" t="s">
        <v>2892</v>
      </c>
      <c r="D644" s="49" t="s">
        <v>2591</v>
      </c>
      <c r="E644" s="45">
        <v>140424</v>
      </c>
      <c r="F644" s="49" t="s">
        <v>2893</v>
      </c>
      <c r="G644" s="47" t="s">
        <v>630</v>
      </c>
      <c r="H644" s="47" t="s">
        <v>630</v>
      </c>
      <c r="I644" s="49" t="s">
        <v>52</v>
      </c>
      <c r="J644" s="49" t="s">
        <v>2894</v>
      </c>
      <c r="K644" s="66">
        <v>112.908611</v>
      </c>
      <c r="L644" s="66">
        <v>36.272222</v>
      </c>
      <c r="M644" s="49" t="s">
        <v>2705</v>
      </c>
      <c r="N644" s="49" t="s">
        <v>52</v>
      </c>
      <c r="O644" s="49" t="s">
        <v>633</v>
      </c>
      <c r="P644" s="45">
        <v>800</v>
      </c>
      <c r="Q644" s="49" t="s">
        <v>206</v>
      </c>
      <c r="R644" s="45">
        <v>50</v>
      </c>
      <c r="S644" s="49" t="s">
        <v>703</v>
      </c>
      <c r="T644" s="49" t="s">
        <v>680</v>
      </c>
      <c r="U644" s="45">
        <v>3200</v>
      </c>
      <c r="V644" s="49" t="s">
        <v>318</v>
      </c>
      <c r="W644" s="74">
        <v>3</v>
      </c>
      <c r="X644" s="74">
        <v>0</v>
      </c>
      <c r="Y644" s="74">
        <v>0</v>
      </c>
      <c r="Z644" s="74">
        <v>0</v>
      </c>
      <c r="AA644" s="79" t="s">
        <v>196</v>
      </c>
      <c r="AB644" s="74"/>
      <c r="AC644" s="74">
        <v>0</v>
      </c>
      <c r="AD644" s="74">
        <v>0</v>
      </c>
      <c r="AE644" s="74">
        <v>0</v>
      </c>
      <c r="AF644" s="74">
        <v>0</v>
      </c>
      <c r="AG644" s="79" t="s">
        <v>1597</v>
      </c>
      <c r="AH644" s="74"/>
      <c r="AI644" s="74">
        <v>0</v>
      </c>
      <c r="AJ644" s="74">
        <v>0</v>
      </c>
      <c r="AK644" s="74">
        <v>0</v>
      </c>
      <c r="AL644" s="74">
        <v>0</v>
      </c>
      <c r="AM644" s="79" t="s">
        <v>1598</v>
      </c>
      <c r="AN644" s="74"/>
      <c r="AO644" s="74">
        <v>0</v>
      </c>
      <c r="AP644" s="74">
        <v>0</v>
      </c>
      <c r="AQ644" s="74">
        <v>0</v>
      </c>
    </row>
    <row r="645" s="21" customFormat="1" ht="87" customHeight="1" spans="1:43">
      <c r="A645" s="45">
        <v>560</v>
      </c>
      <c r="B645" s="45">
        <v>2018</v>
      </c>
      <c r="C645" s="46" t="s">
        <v>2895</v>
      </c>
      <c r="D645" s="49" t="s">
        <v>2591</v>
      </c>
      <c r="E645" s="45">
        <v>140424</v>
      </c>
      <c r="F645" s="49" t="s">
        <v>2637</v>
      </c>
      <c r="G645" s="47" t="s">
        <v>120</v>
      </c>
      <c r="H645" s="47" t="s">
        <v>554</v>
      </c>
      <c r="I645" s="49" t="s">
        <v>52</v>
      </c>
      <c r="J645" s="49" t="s">
        <v>2896</v>
      </c>
      <c r="K645" s="66">
        <v>113.015833</v>
      </c>
      <c r="L645" s="66">
        <v>36.379444</v>
      </c>
      <c r="M645" s="49" t="s">
        <v>2897</v>
      </c>
      <c r="N645" s="49" t="s">
        <v>52</v>
      </c>
      <c r="O645" s="49" t="s">
        <v>2898</v>
      </c>
      <c r="P645" s="45">
        <v>1000</v>
      </c>
      <c r="Q645" s="49" t="s">
        <v>94</v>
      </c>
      <c r="R645" s="45">
        <v>300</v>
      </c>
      <c r="S645" s="49" t="s">
        <v>898</v>
      </c>
      <c r="T645" s="49" t="s">
        <v>680</v>
      </c>
      <c r="U645" s="45">
        <v>3000</v>
      </c>
      <c r="V645" s="49" t="s">
        <v>318</v>
      </c>
      <c r="W645" s="74">
        <v>13.8</v>
      </c>
      <c r="X645" s="74">
        <v>15</v>
      </c>
      <c r="Y645" s="74">
        <v>18.3</v>
      </c>
      <c r="Z645" s="74">
        <v>3.9</v>
      </c>
      <c r="AA645" s="79" t="s">
        <v>207</v>
      </c>
      <c r="AB645" s="74">
        <v>0</v>
      </c>
      <c r="AC645" s="74">
        <f>W645*1.2</f>
        <v>16.56</v>
      </c>
      <c r="AD645" s="74">
        <f>X645*1.2</f>
        <v>18</v>
      </c>
      <c r="AE645" s="74">
        <f>Y645*1.2</f>
        <v>21.96</v>
      </c>
      <c r="AF645" s="74">
        <f>Z645*1.2</f>
        <v>4.68</v>
      </c>
      <c r="AG645" s="79" t="s">
        <v>208</v>
      </c>
      <c r="AH645" s="74">
        <v>0</v>
      </c>
      <c r="AI645" s="74">
        <f t="shared" ref="AI645:AL647" si="410">AC645</f>
        <v>16.56</v>
      </c>
      <c r="AJ645" s="74">
        <f t="shared" si="410"/>
        <v>18</v>
      </c>
      <c r="AK645" s="74">
        <f t="shared" si="410"/>
        <v>21.96</v>
      </c>
      <c r="AL645" s="74">
        <f t="shared" si="410"/>
        <v>4.68</v>
      </c>
      <c r="AM645" s="79" t="s">
        <v>209</v>
      </c>
      <c r="AN645" s="74">
        <v>0</v>
      </c>
      <c r="AO645" s="74">
        <f>AI645</f>
        <v>16.56</v>
      </c>
      <c r="AP645" s="74">
        <f>AJ645</f>
        <v>18</v>
      </c>
      <c r="AQ645" s="74">
        <f>AK645</f>
        <v>21.96</v>
      </c>
    </row>
    <row r="646" s="22" customFormat="1" ht="77" customHeight="1" spans="1:43">
      <c r="A646" s="45">
        <v>561</v>
      </c>
      <c r="B646" s="45">
        <v>2018</v>
      </c>
      <c r="C646" s="46" t="s">
        <v>2899</v>
      </c>
      <c r="D646" s="49" t="s">
        <v>2591</v>
      </c>
      <c r="E646" s="45">
        <v>140424</v>
      </c>
      <c r="F646" s="49" t="s">
        <v>2624</v>
      </c>
      <c r="G646" s="47" t="s">
        <v>120</v>
      </c>
      <c r="H646" s="47" t="s">
        <v>1472</v>
      </c>
      <c r="I646" s="49" t="s">
        <v>52</v>
      </c>
      <c r="J646" s="49" t="s">
        <v>721</v>
      </c>
      <c r="K646" s="66">
        <v>112.91247</v>
      </c>
      <c r="L646" s="66">
        <v>36.35959</v>
      </c>
      <c r="M646" s="49" t="s">
        <v>2900</v>
      </c>
      <c r="N646" s="49" t="s">
        <v>52</v>
      </c>
      <c r="O646" s="49" t="s">
        <v>2901</v>
      </c>
      <c r="P646" s="45">
        <v>3</v>
      </c>
      <c r="Q646" s="49" t="s">
        <v>206</v>
      </c>
      <c r="R646" s="45">
        <v>0.3</v>
      </c>
      <c r="S646" s="49" t="s">
        <v>703</v>
      </c>
      <c r="T646" s="49" t="s">
        <v>2902</v>
      </c>
      <c r="U646" s="45" t="s">
        <v>2903</v>
      </c>
      <c r="V646" s="49" t="s">
        <v>2680</v>
      </c>
      <c r="W646" s="74">
        <v>2.361</v>
      </c>
      <c r="X646" s="74">
        <v>1.888</v>
      </c>
      <c r="Y646" s="74">
        <v>0</v>
      </c>
      <c r="Z646" s="74">
        <v>0</v>
      </c>
      <c r="AA646" s="79" t="s">
        <v>2904</v>
      </c>
      <c r="AB646" s="74">
        <v>0</v>
      </c>
      <c r="AC646" s="74">
        <f>W54777*1.2</f>
        <v>0</v>
      </c>
      <c r="AD646" s="74">
        <f>X54777*1.2</f>
        <v>0</v>
      </c>
      <c r="AE646" s="74">
        <f>Y54777*1.2</f>
        <v>0</v>
      </c>
      <c r="AF646" s="74">
        <f>Z54777*1.2</f>
        <v>0</v>
      </c>
      <c r="AG646" s="79" t="s">
        <v>2905</v>
      </c>
      <c r="AH646" s="74">
        <v>0</v>
      </c>
      <c r="AI646" s="143">
        <f t="shared" si="410"/>
        <v>0</v>
      </c>
      <c r="AJ646" s="143">
        <f t="shared" si="410"/>
        <v>0</v>
      </c>
      <c r="AK646" s="143">
        <f t="shared" si="410"/>
        <v>0</v>
      </c>
      <c r="AL646" s="143">
        <f t="shared" si="410"/>
        <v>0</v>
      </c>
      <c r="AM646" s="79" t="s">
        <v>2906</v>
      </c>
      <c r="AN646" s="74">
        <v>0</v>
      </c>
      <c r="AO646" s="143">
        <f>AI646</f>
        <v>0</v>
      </c>
      <c r="AP646" s="143">
        <f>AJ646</f>
        <v>0</v>
      </c>
      <c r="AQ646" s="143">
        <f>AK646</f>
        <v>0</v>
      </c>
    </row>
    <row r="647" s="22" customFormat="1" ht="102" customHeight="1" spans="1:43">
      <c r="A647" s="45">
        <v>562</v>
      </c>
      <c r="B647" s="45">
        <v>2018</v>
      </c>
      <c r="C647" s="46" t="s">
        <v>2907</v>
      </c>
      <c r="D647" s="49" t="s">
        <v>2591</v>
      </c>
      <c r="E647" s="45">
        <v>140424</v>
      </c>
      <c r="F647" s="49" t="s">
        <v>2908</v>
      </c>
      <c r="G647" s="47" t="s">
        <v>586</v>
      </c>
      <c r="H647" s="47" t="s">
        <v>586</v>
      </c>
      <c r="I647" s="49" t="s">
        <v>52</v>
      </c>
      <c r="J647" s="49" t="s">
        <v>2909</v>
      </c>
      <c r="K647" s="66">
        <v>112.935278</v>
      </c>
      <c r="L647" s="66">
        <v>36.345</v>
      </c>
      <c r="M647" s="49" t="s">
        <v>2910</v>
      </c>
      <c r="N647" s="49" t="s">
        <v>52</v>
      </c>
      <c r="O647" s="49" t="s">
        <v>2911</v>
      </c>
      <c r="P647" s="45">
        <v>15000</v>
      </c>
      <c r="Q647" s="49" t="s">
        <v>2912</v>
      </c>
      <c r="R647" s="45">
        <v>3000</v>
      </c>
      <c r="S647" s="49" t="s">
        <v>2913</v>
      </c>
      <c r="T647" s="49" t="s">
        <v>680</v>
      </c>
      <c r="U647" s="45">
        <v>85200</v>
      </c>
      <c r="V647" s="49" t="s">
        <v>318</v>
      </c>
      <c r="W647" s="74">
        <v>1.6</v>
      </c>
      <c r="X647" s="74">
        <v>0.028</v>
      </c>
      <c r="Y647" s="74">
        <v>0.028</v>
      </c>
      <c r="Z647" s="74">
        <v>0</v>
      </c>
      <c r="AA647" s="79" t="s">
        <v>196</v>
      </c>
      <c r="AB647" s="74"/>
      <c r="AC647" s="74">
        <f>W647</f>
        <v>1.6</v>
      </c>
      <c r="AD647" s="74">
        <f>X647</f>
        <v>0.028</v>
      </c>
      <c r="AE647" s="74">
        <f>Y647</f>
        <v>0.028</v>
      </c>
      <c r="AF647" s="74">
        <f>Z647</f>
        <v>0</v>
      </c>
      <c r="AG647" s="79" t="s">
        <v>75</v>
      </c>
      <c r="AH647" s="74"/>
      <c r="AI647" s="74">
        <f t="shared" si="410"/>
        <v>1.6</v>
      </c>
      <c r="AJ647" s="74">
        <f t="shared" si="410"/>
        <v>0.028</v>
      </c>
      <c r="AK647" s="74">
        <f t="shared" si="410"/>
        <v>0.028</v>
      </c>
      <c r="AL647" s="74">
        <f t="shared" si="410"/>
        <v>0</v>
      </c>
      <c r="AM647" s="79" t="s">
        <v>76</v>
      </c>
      <c r="AN647" s="74"/>
      <c r="AO647" s="74">
        <f>AI647</f>
        <v>1.6</v>
      </c>
      <c r="AP647" s="74">
        <f>AJ647</f>
        <v>0.028</v>
      </c>
      <c r="AQ647" s="74">
        <f>AK647</f>
        <v>0.028</v>
      </c>
    </row>
    <row r="648" s="21" customFormat="1" ht="68" customHeight="1" spans="1:43">
      <c r="A648" s="45">
        <v>563</v>
      </c>
      <c r="B648" s="45">
        <v>2018</v>
      </c>
      <c r="C648" s="46" t="s">
        <v>2914</v>
      </c>
      <c r="D648" s="49" t="s">
        <v>2591</v>
      </c>
      <c r="E648" s="45">
        <v>140424</v>
      </c>
      <c r="F648" s="49" t="s">
        <v>2915</v>
      </c>
      <c r="G648" s="47" t="s">
        <v>88</v>
      </c>
      <c r="H648" s="47" t="s">
        <v>88</v>
      </c>
      <c r="I648" s="49" t="s">
        <v>52</v>
      </c>
      <c r="J648" s="49" t="s">
        <v>2916</v>
      </c>
      <c r="K648" s="66">
        <v>112.95614</v>
      </c>
      <c r="L648" s="66">
        <v>36.37756</v>
      </c>
      <c r="M648" s="49" t="s">
        <v>2917</v>
      </c>
      <c r="N648" s="49" t="s">
        <v>52</v>
      </c>
      <c r="O648" s="49" t="s">
        <v>147</v>
      </c>
      <c r="P648" s="45">
        <v>50</v>
      </c>
      <c r="Q648" s="49" t="s">
        <v>224</v>
      </c>
      <c r="R648" s="45">
        <v>50</v>
      </c>
      <c r="S648" s="49" t="s">
        <v>2918</v>
      </c>
      <c r="T648" s="49" t="s">
        <v>680</v>
      </c>
      <c r="U648" s="45">
        <v>444000</v>
      </c>
      <c r="V648" s="49" t="s">
        <v>318</v>
      </c>
      <c r="W648" s="74">
        <v>0.061</v>
      </c>
      <c r="X648" s="74">
        <v>0</v>
      </c>
      <c r="Y648" s="74">
        <v>0</v>
      </c>
      <c r="Z648" s="74">
        <v>5.3</v>
      </c>
      <c r="AA648" s="47" t="s">
        <v>226</v>
      </c>
      <c r="AB648" s="74"/>
      <c r="AC648" s="74">
        <v>0</v>
      </c>
      <c r="AD648" s="74">
        <v>0</v>
      </c>
      <c r="AE648" s="74">
        <v>0</v>
      </c>
      <c r="AF648" s="74">
        <f>Z648</f>
        <v>5.3</v>
      </c>
      <c r="AG648" s="47" t="s">
        <v>227</v>
      </c>
      <c r="AH648" s="59"/>
      <c r="AI648" s="74">
        <v>0</v>
      </c>
      <c r="AJ648" s="74">
        <v>0</v>
      </c>
      <c r="AK648" s="74">
        <v>0</v>
      </c>
      <c r="AL648" s="74">
        <f>AF648</f>
        <v>5.3</v>
      </c>
      <c r="AM648" s="47" t="s">
        <v>229</v>
      </c>
      <c r="AN648" s="59"/>
      <c r="AO648" s="74">
        <v>0</v>
      </c>
      <c r="AP648" s="74">
        <v>0</v>
      </c>
      <c r="AQ648" s="74">
        <v>0</v>
      </c>
    </row>
    <row r="649" s="21" customFormat="1" ht="91" customHeight="1" spans="1:43">
      <c r="A649" s="45">
        <v>564</v>
      </c>
      <c r="B649" s="45">
        <v>2018</v>
      </c>
      <c r="C649" s="46" t="s">
        <v>2919</v>
      </c>
      <c r="D649" s="49" t="s">
        <v>2591</v>
      </c>
      <c r="E649" s="45">
        <v>140424</v>
      </c>
      <c r="F649" s="49" t="s">
        <v>2637</v>
      </c>
      <c r="G649" s="47" t="s">
        <v>120</v>
      </c>
      <c r="H649" s="47" t="s">
        <v>198</v>
      </c>
      <c r="I649" s="49" t="s">
        <v>52</v>
      </c>
      <c r="J649" s="49" t="s">
        <v>2920</v>
      </c>
      <c r="K649" s="66">
        <v>113.01932</v>
      </c>
      <c r="L649" s="66">
        <v>36.37527</v>
      </c>
      <c r="M649" s="49" t="s">
        <v>2868</v>
      </c>
      <c r="N649" s="49" t="s">
        <v>52</v>
      </c>
      <c r="O649" s="49" t="s">
        <v>201</v>
      </c>
      <c r="P649" s="45">
        <v>1.2</v>
      </c>
      <c r="Q649" s="49" t="s">
        <v>2921</v>
      </c>
      <c r="R649" s="45">
        <v>2</v>
      </c>
      <c r="S649" s="49" t="s">
        <v>2294</v>
      </c>
      <c r="T649" s="49" t="s">
        <v>680</v>
      </c>
      <c r="U649" s="45">
        <v>2500000</v>
      </c>
      <c r="V649" s="49" t="s">
        <v>318</v>
      </c>
      <c r="W649" s="74">
        <v>487</v>
      </c>
      <c r="X649" s="74">
        <v>101</v>
      </c>
      <c r="Y649" s="74">
        <v>135</v>
      </c>
      <c r="Z649" s="74">
        <v>3</v>
      </c>
      <c r="AA649" s="79" t="s">
        <v>207</v>
      </c>
      <c r="AB649" s="74"/>
      <c r="AC649" s="74">
        <f>W649*1.2</f>
        <v>584.4</v>
      </c>
      <c r="AD649" s="74">
        <f t="shared" ref="AD649:AF649" si="411">X649*1.2</f>
        <v>121.2</v>
      </c>
      <c r="AE649" s="74">
        <f t="shared" si="411"/>
        <v>162</v>
      </c>
      <c r="AF649" s="74">
        <f t="shared" si="411"/>
        <v>3.6</v>
      </c>
      <c r="AG649" s="79" t="s">
        <v>208</v>
      </c>
      <c r="AH649" s="74"/>
      <c r="AI649" s="74">
        <f>AC649</f>
        <v>584.4</v>
      </c>
      <c r="AJ649" s="74">
        <f t="shared" ref="AJ649:AL650" si="412">AD649</f>
        <v>121.2</v>
      </c>
      <c r="AK649" s="74">
        <f t="shared" si="412"/>
        <v>162</v>
      </c>
      <c r="AL649" s="74">
        <f t="shared" si="412"/>
        <v>3.6</v>
      </c>
      <c r="AM649" s="79" t="s">
        <v>209</v>
      </c>
      <c r="AN649" s="74"/>
      <c r="AO649" s="74">
        <f>AI649</f>
        <v>584.4</v>
      </c>
      <c r="AP649" s="74">
        <f>AJ649</f>
        <v>121.2</v>
      </c>
      <c r="AQ649" s="74">
        <f>AK649</f>
        <v>162</v>
      </c>
    </row>
    <row r="650" s="21" customFormat="1" ht="60" customHeight="1" spans="1:43">
      <c r="A650" s="45">
        <v>565</v>
      </c>
      <c r="B650" s="45">
        <v>2018</v>
      </c>
      <c r="C650" s="46" t="s">
        <v>2922</v>
      </c>
      <c r="D650" s="49" t="s">
        <v>2591</v>
      </c>
      <c r="E650" s="45">
        <v>140424</v>
      </c>
      <c r="F650" s="49" t="s">
        <v>2923</v>
      </c>
      <c r="G650" s="47" t="s">
        <v>120</v>
      </c>
      <c r="H650" s="47" t="s">
        <v>121</v>
      </c>
      <c r="I650" s="49" t="s">
        <v>52</v>
      </c>
      <c r="J650" s="49" t="s">
        <v>271</v>
      </c>
      <c r="K650" s="66">
        <v>112.91434</v>
      </c>
      <c r="L650" s="66">
        <v>36.34059</v>
      </c>
      <c r="M650" s="49" t="s">
        <v>2924</v>
      </c>
      <c r="N650" s="49" t="s">
        <v>52</v>
      </c>
      <c r="O650" s="49" t="s">
        <v>2925</v>
      </c>
      <c r="P650" s="45">
        <v>1.5</v>
      </c>
      <c r="Q650" s="49" t="s">
        <v>559</v>
      </c>
      <c r="R650" s="45">
        <v>5000</v>
      </c>
      <c r="S650" s="49" t="s">
        <v>2665</v>
      </c>
      <c r="T650" s="49" t="s">
        <v>680</v>
      </c>
      <c r="U650" s="45">
        <v>100000</v>
      </c>
      <c r="V650" s="49" t="s">
        <v>318</v>
      </c>
      <c r="W650" s="74">
        <v>1.708</v>
      </c>
      <c r="X650" s="74">
        <v>3.167</v>
      </c>
      <c r="Y650" s="74">
        <v>8.542</v>
      </c>
      <c r="Z650" s="74">
        <v>0</v>
      </c>
      <c r="AA650" s="79" t="s">
        <v>215</v>
      </c>
      <c r="AB650" s="74">
        <v>0</v>
      </c>
      <c r="AC650" s="74">
        <f>W650</f>
        <v>1.708</v>
      </c>
      <c r="AD650" s="74">
        <f>X650</f>
        <v>3.167</v>
      </c>
      <c r="AE650" s="74">
        <f>Y650</f>
        <v>8.542</v>
      </c>
      <c r="AF650" s="74">
        <f>Z650</f>
        <v>0</v>
      </c>
      <c r="AG650" s="79" t="s">
        <v>1572</v>
      </c>
      <c r="AH650" s="74">
        <v>0</v>
      </c>
      <c r="AI650" s="74">
        <f>AC650</f>
        <v>1.708</v>
      </c>
      <c r="AJ650" s="74">
        <f t="shared" si="412"/>
        <v>3.167</v>
      </c>
      <c r="AK650" s="74">
        <f t="shared" si="412"/>
        <v>8.542</v>
      </c>
      <c r="AL650" s="74">
        <f t="shared" si="412"/>
        <v>0</v>
      </c>
      <c r="AM650" s="79" t="s">
        <v>1573</v>
      </c>
      <c r="AN650" s="74">
        <v>0</v>
      </c>
      <c r="AO650" s="74">
        <f>AI650</f>
        <v>1.708</v>
      </c>
      <c r="AP650" s="74">
        <f>AJ650</f>
        <v>3.167</v>
      </c>
      <c r="AQ650" s="74">
        <f>AK650</f>
        <v>8.542</v>
      </c>
    </row>
    <row r="651" s="21" customFormat="1" ht="60" customHeight="1" spans="1:43">
      <c r="A651" s="45">
        <v>566</v>
      </c>
      <c r="B651" s="45">
        <v>2018</v>
      </c>
      <c r="C651" s="46" t="s">
        <v>2926</v>
      </c>
      <c r="D651" s="49" t="s">
        <v>2591</v>
      </c>
      <c r="E651" s="45">
        <v>140424</v>
      </c>
      <c r="F651" s="49" t="s">
        <v>2927</v>
      </c>
      <c r="G651" s="47" t="s">
        <v>586</v>
      </c>
      <c r="H651" s="47" t="s">
        <v>586</v>
      </c>
      <c r="I651" s="49" t="s">
        <v>52</v>
      </c>
      <c r="J651" s="49" t="s">
        <v>2928</v>
      </c>
      <c r="K651" s="66">
        <v>112.93493</v>
      </c>
      <c r="L651" s="66">
        <v>36.34543</v>
      </c>
      <c r="M651" s="49" t="s">
        <v>2929</v>
      </c>
      <c r="N651" s="49" t="s">
        <v>52</v>
      </c>
      <c r="O651" s="49" t="s">
        <v>2930</v>
      </c>
      <c r="P651" s="45">
        <v>9</v>
      </c>
      <c r="Q651" s="49" t="s">
        <v>2931</v>
      </c>
      <c r="R651" s="45">
        <v>1</v>
      </c>
      <c r="S651" s="49" t="s">
        <v>2932</v>
      </c>
      <c r="T651" s="49" t="s">
        <v>2129</v>
      </c>
      <c r="U651" s="45">
        <v>50</v>
      </c>
      <c r="V651" s="49" t="s">
        <v>94</v>
      </c>
      <c r="W651" s="74">
        <v>0.27</v>
      </c>
      <c r="X651" s="74">
        <v>2.4</v>
      </c>
      <c r="Y651" s="74">
        <v>4.433</v>
      </c>
      <c r="Z651" s="74">
        <v>0</v>
      </c>
      <c r="AA651" s="79" t="s">
        <v>196</v>
      </c>
      <c r="AB651" s="74"/>
      <c r="AC651" s="74">
        <v>0</v>
      </c>
      <c r="AD651" s="74">
        <v>0</v>
      </c>
      <c r="AE651" s="74">
        <v>0</v>
      </c>
      <c r="AF651" s="74">
        <v>0</v>
      </c>
      <c r="AG651" s="79" t="s">
        <v>2491</v>
      </c>
      <c r="AH651" s="74"/>
      <c r="AI651" s="74">
        <v>0</v>
      </c>
      <c r="AJ651" s="74">
        <v>0</v>
      </c>
      <c r="AK651" s="74">
        <v>0</v>
      </c>
      <c r="AL651" s="74">
        <v>0</v>
      </c>
      <c r="AM651" s="79" t="s">
        <v>2492</v>
      </c>
      <c r="AN651" s="74"/>
      <c r="AO651" s="74">
        <v>0</v>
      </c>
      <c r="AP651" s="74">
        <v>0</v>
      </c>
      <c r="AQ651" s="74">
        <v>0</v>
      </c>
    </row>
    <row r="652" s="21" customFormat="1" ht="86" customHeight="1" spans="1:43">
      <c r="A652" s="45">
        <v>567</v>
      </c>
      <c r="B652" s="45">
        <v>2018</v>
      </c>
      <c r="C652" s="46" t="s">
        <v>2933</v>
      </c>
      <c r="D652" s="49" t="s">
        <v>2591</v>
      </c>
      <c r="E652" s="45">
        <v>140424</v>
      </c>
      <c r="F652" s="49" t="s">
        <v>2927</v>
      </c>
      <c r="G652" s="47" t="s">
        <v>120</v>
      </c>
      <c r="H652" s="47" t="s">
        <v>198</v>
      </c>
      <c r="I652" s="49" t="s">
        <v>52</v>
      </c>
      <c r="J652" s="49" t="s">
        <v>2934</v>
      </c>
      <c r="K652" s="66">
        <v>112.87559</v>
      </c>
      <c r="L652" s="66">
        <v>36.35476</v>
      </c>
      <c r="M652" s="49" t="s">
        <v>2865</v>
      </c>
      <c r="N652" s="49" t="s">
        <v>52</v>
      </c>
      <c r="O652" s="49" t="s">
        <v>201</v>
      </c>
      <c r="P652" s="45">
        <v>3000</v>
      </c>
      <c r="Q652" s="49" t="s">
        <v>541</v>
      </c>
      <c r="R652" s="45">
        <v>10000</v>
      </c>
      <c r="S652" s="49" t="s">
        <v>2862</v>
      </c>
      <c r="T652" s="49" t="s">
        <v>680</v>
      </c>
      <c r="U652" s="45">
        <v>490000</v>
      </c>
      <c r="V652" s="49" t="s">
        <v>318</v>
      </c>
      <c r="W652" s="74">
        <v>18</v>
      </c>
      <c r="X652" s="74">
        <v>15.2</v>
      </c>
      <c r="Y652" s="74">
        <v>19.1</v>
      </c>
      <c r="Z652" s="74">
        <v>2</v>
      </c>
      <c r="AA652" s="79" t="s">
        <v>207</v>
      </c>
      <c r="AB652" s="74"/>
      <c r="AC652" s="74">
        <f>W652*1.2</f>
        <v>21.6</v>
      </c>
      <c r="AD652" s="74">
        <f t="shared" ref="AD652:AF652" si="413">X652*1.2</f>
        <v>18.24</v>
      </c>
      <c r="AE652" s="74">
        <f t="shared" si="413"/>
        <v>22.92</v>
      </c>
      <c r="AF652" s="74">
        <f t="shared" si="413"/>
        <v>2.4</v>
      </c>
      <c r="AG652" s="79" t="s">
        <v>208</v>
      </c>
      <c r="AH652" s="74"/>
      <c r="AI652" s="74">
        <f>AC652</f>
        <v>21.6</v>
      </c>
      <c r="AJ652" s="74">
        <f t="shared" ref="AJ652:AL652" si="414">AD652</f>
        <v>18.24</v>
      </c>
      <c r="AK652" s="74">
        <f t="shared" si="414"/>
        <v>22.92</v>
      </c>
      <c r="AL652" s="74">
        <f t="shared" si="414"/>
        <v>2.4</v>
      </c>
      <c r="AM652" s="79" t="s">
        <v>209</v>
      </c>
      <c r="AN652" s="74"/>
      <c r="AO652" s="74">
        <f>AI652</f>
        <v>21.6</v>
      </c>
      <c r="AP652" s="74">
        <f>AJ652</f>
        <v>18.24</v>
      </c>
      <c r="AQ652" s="74">
        <f>AK652</f>
        <v>22.92</v>
      </c>
    </row>
    <row r="653" s="22" customFormat="1" ht="60" customHeight="1" spans="1:43">
      <c r="A653" s="45">
        <v>568</v>
      </c>
      <c r="B653" s="45">
        <v>2018</v>
      </c>
      <c r="C653" s="46" t="s">
        <v>2935</v>
      </c>
      <c r="D653" s="49" t="s">
        <v>2591</v>
      </c>
      <c r="E653" s="45">
        <v>140424</v>
      </c>
      <c r="F653" s="49" t="s">
        <v>2936</v>
      </c>
      <c r="G653" s="47" t="s">
        <v>233</v>
      </c>
      <c r="H653" s="47" t="s">
        <v>233</v>
      </c>
      <c r="I653" s="49" t="s">
        <v>52</v>
      </c>
      <c r="J653" s="49" t="s">
        <v>2937</v>
      </c>
      <c r="K653" s="66">
        <v>113.01839</v>
      </c>
      <c r="L653" s="66">
        <v>36.36158</v>
      </c>
      <c r="M653" s="49" t="s">
        <v>2938</v>
      </c>
      <c r="N653" s="49" t="s">
        <v>52</v>
      </c>
      <c r="O653" s="49" t="s">
        <v>920</v>
      </c>
      <c r="P653" s="45">
        <v>30000</v>
      </c>
      <c r="Q653" s="49" t="s">
        <v>2939</v>
      </c>
      <c r="R653" s="45">
        <v>4</v>
      </c>
      <c r="S653" s="49" t="s">
        <v>2940</v>
      </c>
      <c r="T653" s="49" t="s">
        <v>680</v>
      </c>
      <c r="U653" s="45">
        <v>43</v>
      </c>
      <c r="V653" s="49" t="s">
        <v>170</v>
      </c>
      <c r="W653" s="74">
        <v>0</v>
      </c>
      <c r="X653" s="74">
        <v>0</v>
      </c>
      <c r="Y653" s="74">
        <v>0</v>
      </c>
      <c r="Z653" s="74">
        <v>0.3</v>
      </c>
      <c r="AA653" s="79" t="s">
        <v>2941</v>
      </c>
      <c r="AB653" s="74"/>
      <c r="AC653" s="74">
        <v>0</v>
      </c>
      <c r="AD653" s="74">
        <v>0</v>
      </c>
      <c r="AE653" s="74">
        <v>0</v>
      </c>
      <c r="AF653" s="74">
        <v>0</v>
      </c>
      <c r="AG653" s="79" t="s">
        <v>2942</v>
      </c>
      <c r="AH653" s="74"/>
      <c r="AI653" s="74">
        <v>0</v>
      </c>
      <c r="AJ653" s="74">
        <v>0</v>
      </c>
      <c r="AK653" s="74">
        <v>0</v>
      </c>
      <c r="AL653" s="74">
        <v>0</v>
      </c>
      <c r="AM653" s="79" t="s">
        <v>2492</v>
      </c>
      <c r="AN653" s="74"/>
      <c r="AO653" s="74">
        <v>0</v>
      </c>
      <c r="AP653" s="74">
        <v>0</v>
      </c>
      <c r="AQ653" s="74">
        <v>0</v>
      </c>
    </row>
    <row r="654" s="21" customFormat="1" ht="60" customHeight="1" spans="1:43">
      <c r="A654" s="45">
        <v>569</v>
      </c>
      <c r="B654" s="45">
        <v>2018</v>
      </c>
      <c r="C654" s="46" t="s">
        <v>2943</v>
      </c>
      <c r="D654" s="224" t="s">
        <v>2944</v>
      </c>
      <c r="E654" s="48">
        <v>140429</v>
      </c>
      <c r="F654" s="46" t="s">
        <v>2945</v>
      </c>
      <c r="G654" s="47" t="s">
        <v>471</v>
      </c>
      <c r="H654" s="47" t="s">
        <v>749</v>
      </c>
      <c r="I654" s="47" t="s">
        <v>48</v>
      </c>
      <c r="J654" s="47" t="s">
        <v>2946</v>
      </c>
      <c r="K654" s="66">
        <v>112.853056</v>
      </c>
      <c r="L654" s="66">
        <v>36.833333</v>
      </c>
      <c r="M654" s="59" t="s">
        <v>2947</v>
      </c>
      <c r="N654" s="47" t="s">
        <v>52</v>
      </c>
      <c r="O654" s="47" t="s">
        <v>2948</v>
      </c>
      <c r="P654" s="59" t="s">
        <v>2949</v>
      </c>
      <c r="Q654" s="47" t="s">
        <v>2950</v>
      </c>
      <c r="R654" s="59" t="s">
        <v>2951</v>
      </c>
      <c r="S654" s="47" t="s">
        <v>2952</v>
      </c>
      <c r="T654" s="49" t="s">
        <v>2953</v>
      </c>
      <c r="U654" s="49" t="s">
        <v>2954</v>
      </c>
      <c r="V654" s="47" t="s">
        <v>2955</v>
      </c>
      <c r="W654" s="74">
        <v>636</v>
      </c>
      <c r="X654" s="74">
        <v>1200</v>
      </c>
      <c r="Y654" s="74">
        <v>548</v>
      </c>
      <c r="Z654" s="74">
        <v>0</v>
      </c>
      <c r="AA654" s="79" t="s">
        <v>196</v>
      </c>
      <c r="AB654" s="74"/>
      <c r="AC654" s="74">
        <v>0</v>
      </c>
      <c r="AD654" s="74">
        <v>0</v>
      </c>
      <c r="AE654" s="74">
        <v>0</v>
      </c>
      <c r="AF654" s="74">
        <v>0</v>
      </c>
      <c r="AG654" s="79" t="s">
        <v>1597</v>
      </c>
      <c r="AH654" s="74"/>
      <c r="AI654" s="74">
        <v>0</v>
      </c>
      <c r="AJ654" s="74">
        <v>0</v>
      </c>
      <c r="AK654" s="74">
        <v>0</v>
      </c>
      <c r="AL654" s="74">
        <v>0</v>
      </c>
      <c r="AM654" s="79" t="s">
        <v>1598</v>
      </c>
      <c r="AN654" s="74"/>
      <c r="AO654" s="74">
        <v>0</v>
      </c>
      <c r="AP654" s="74">
        <v>0</v>
      </c>
      <c r="AQ654" s="74">
        <v>0</v>
      </c>
    </row>
    <row r="655" s="21" customFormat="1" ht="60" customHeight="1" spans="1:43">
      <c r="A655" s="45">
        <v>570</v>
      </c>
      <c r="B655" s="45">
        <v>2018</v>
      </c>
      <c r="C655" s="46" t="s">
        <v>2956</v>
      </c>
      <c r="D655" s="224" t="s">
        <v>2944</v>
      </c>
      <c r="E655" s="48">
        <v>140429</v>
      </c>
      <c r="F655" s="46" t="s">
        <v>2957</v>
      </c>
      <c r="G655" s="47" t="s">
        <v>630</v>
      </c>
      <c r="H655" s="47" t="s">
        <v>630</v>
      </c>
      <c r="I655" s="47" t="s">
        <v>48</v>
      </c>
      <c r="J655" s="47" t="s">
        <v>2958</v>
      </c>
      <c r="K655" s="66">
        <v>113.151667</v>
      </c>
      <c r="L655" s="66">
        <v>36.794167</v>
      </c>
      <c r="M655" s="47" t="s">
        <v>2959</v>
      </c>
      <c r="N655" s="47" t="s">
        <v>52</v>
      </c>
      <c r="O655" s="47" t="s">
        <v>633</v>
      </c>
      <c r="P655" s="45">
        <v>874300</v>
      </c>
      <c r="Q655" s="49" t="s">
        <v>94</v>
      </c>
      <c r="R655" s="45">
        <v>120</v>
      </c>
      <c r="S655" s="49" t="s">
        <v>703</v>
      </c>
      <c r="T655" s="49" t="s">
        <v>2960</v>
      </c>
      <c r="U655" s="49" t="s">
        <v>2961</v>
      </c>
      <c r="V655" s="49" t="s">
        <v>2962</v>
      </c>
      <c r="W655" s="74">
        <v>43</v>
      </c>
      <c r="X655" s="74">
        <v>0</v>
      </c>
      <c r="Y655" s="74">
        <v>0</v>
      </c>
      <c r="Z655" s="74">
        <v>0</v>
      </c>
      <c r="AA655" s="79" t="s">
        <v>196</v>
      </c>
      <c r="AB655" s="74"/>
      <c r="AC655" s="74">
        <v>0</v>
      </c>
      <c r="AD655" s="74">
        <v>0</v>
      </c>
      <c r="AE655" s="74">
        <v>0</v>
      </c>
      <c r="AF655" s="74">
        <v>0</v>
      </c>
      <c r="AG655" s="79" t="s">
        <v>1597</v>
      </c>
      <c r="AH655" s="74"/>
      <c r="AI655" s="74">
        <v>0</v>
      </c>
      <c r="AJ655" s="74">
        <v>0</v>
      </c>
      <c r="AK655" s="74">
        <v>0</v>
      </c>
      <c r="AL655" s="74">
        <v>0</v>
      </c>
      <c r="AM655" s="79" t="s">
        <v>1598</v>
      </c>
      <c r="AN655" s="74"/>
      <c r="AO655" s="74">
        <v>0</v>
      </c>
      <c r="AP655" s="74">
        <v>0</v>
      </c>
      <c r="AQ655" s="74">
        <v>0</v>
      </c>
    </row>
    <row r="656" s="21" customFormat="1" ht="60" customHeight="1" spans="1:43">
      <c r="A656" s="45">
        <v>571</v>
      </c>
      <c r="B656" s="45">
        <v>2018</v>
      </c>
      <c r="C656" s="46" t="s">
        <v>2963</v>
      </c>
      <c r="D656" s="224" t="s">
        <v>2944</v>
      </c>
      <c r="E656" s="48">
        <v>140429</v>
      </c>
      <c r="F656" s="46" t="s">
        <v>2964</v>
      </c>
      <c r="G656" s="47" t="s">
        <v>630</v>
      </c>
      <c r="H656" s="47" t="s">
        <v>630</v>
      </c>
      <c r="I656" s="47" t="s">
        <v>48</v>
      </c>
      <c r="J656" s="47" t="s">
        <v>2965</v>
      </c>
      <c r="K656" s="66">
        <v>113.213333</v>
      </c>
      <c r="L656" s="66">
        <v>36.8475</v>
      </c>
      <c r="M656" s="47" t="s">
        <v>2959</v>
      </c>
      <c r="N656" s="47" t="s">
        <v>52</v>
      </c>
      <c r="O656" s="47" t="s">
        <v>633</v>
      </c>
      <c r="P656" s="45">
        <v>78950</v>
      </c>
      <c r="Q656" s="49" t="s">
        <v>94</v>
      </c>
      <c r="R656" s="45">
        <v>45</v>
      </c>
      <c r="S656" s="49" t="s">
        <v>703</v>
      </c>
      <c r="T656" s="49" t="s">
        <v>2953</v>
      </c>
      <c r="U656" s="49" t="s">
        <v>2966</v>
      </c>
      <c r="V656" s="49" t="s">
        <v>2955</v>
      </c>
      <c r="W656" s="74">
        <v>38</v>
      </c>
      <c r="X656" s="74">
        <v>0</v>
      </c>
      <c r="Y656" s="74">
        <v>0</v>
      </c>
      <c r="Z656" s="74">
        <v>0</v>
      </c>
      <c r="AA656" s="79" t="s">
        <v>196</v>
      </c>
      <c r="AB656" s="74"/>
      <c r="AC656" s="74">
        <v>0</v>
      </c>
      <c r="AD656" s="74">
        <v>0</v>
      </c>
      <c r="AE656" s="74">
        <v>0</v>
      </c>
      <c r="AF656" s="74">
        <v>0</v>
      </c>
      <c r="AG656" s="79" t="s">
        <v>1597</v>
      </c>
      <c r="AH656" s="74"/>
      <c r="AI656" s="74">
        <v>0</v>
      </c>
      <c r="AJ656" s="74">
        <v>0</v>
      </c>
      <c r="AK656" s="74">
        <v>0</v>
      </c>
      <c r="AL656" s="74">
        <v>0</v>
      </c>
      <c r="AM656" s="79" t="s">
        <v>1598</v>
      </c>
      <c r="AN656" s="74"/>
      <c r="AO656" s="74">
        <v>0</v>
      </c>
      <c r="AP656" s="74">
        <v>0</v>
      </c>
      <c r="AQ656" s="74">
        <v>0</v>
      </c>
    </row>
    <row r="657" s="21" customFormat="1" ht="60" customHeight="1" spans="1:43">
      <c r="A657" s="45">
        <v>572</v>
      </c>
      <c r="B657" s="45">
        <v>2018</v>
      </c>
      <c r="C657" s="46" t="s">
        <v>2967</v>
      </c>
      <c r="D657" s="224" t="s">
        <v>2944</v>
      </c>
      <c r="E657" s="48">
        <v>140429</v>
      </c>
      <c r="F657" s="46" t="s">
        <v>2968</v>
      </c>
      <c r="G657" s="47" t="s">
        <v>630</v>
      </c>
      <c r="H657" s="47" t="s">
        <v>630</v>
      </c>
      <c r="I657" s="47" t="s">
        <v>48</v>
      </c>
      <c r="J657" s="47" t="s">
        <v>2969</v>
      </c>
      <c r="K657" s="66">
        <v>113.140556</v>
      </c>
      <c r="L657" s="66">
        <v>36.778889</v>
      </c>
      <c r="M657" s="47" t="s">
        <v>2959</v>
      </c>
      <c r="N657" s="47" t="s">
        <v>52</v>
      </c>
      <c r="O657" s="47" t="s">
        <v>633</v>
      </c>
      <c r="P657" s="45">
        <v>1217533</v>
      </c>
      <c r="Q657" s="49" t="s">
        <v>94</v>
      </c>
      <c r="R657" s="45">
        <v>120</v>
      </c>
      <c r="S657" s="49" t="s">
        <v>703</v>
      </c>
      <c r="T657" s="49" t="s">
        <v>2953</v>
      </c>
      <c r="U657" s="49" t="s">
        <v>2970</v>
      </c>
      <c r="V657" s="49" t="s">
        <v>2955</v>
      </c>
      <c r="W657" s="74">
        <v>65</v>
      </c>
      <c r="X657" s="74">
        <v>0</v>
      </c>
      <c r="Y657" s="74">
        <v>0</v>
      </c>
      <c r="Z657" s="74">
        <v>0</v>
      </c>
      <c r="AA657" s="79" t="s">
        <v>196</v>
      </c>
      <c r="AB657" s="74"/>
      <c r="AC657" s="74">
        <v>0</v>
      </c>
      <c r="AD657" s="74">
        <v>0</v>
      </c>
      <c r="AE657" s="74">
        <v>0</v>
      </c>
      <c r="AF657" s="74">
        <v>0</v>
      </c>
      <c r="AG657" s="79" t="s">
        <v>1597</v>
      </c>
      <c r="AH657" s="74"/>
      <c r="AI657" s="74">
        <v>0</v>
      </c>
      <c r="AJ657" s="74">
        <v>0</v>
      </c>
      <c r="AK657" s="74">
        <v>0</v>
      </c>
      <c r="AL657" s="74">
        <v>0</v>
      </c>
      <c r="AM657" s="79" t="s">
        <v>1598</v>
      </c>
      <c r="AN657" s="74"/>
      <c r="AO657" s="74">
        <v>0</v>
      </c>
      <c r="AP657" s="74">
        <v>0</v>
      </c>
      <c r="AQ657" s="74">
        <v>0</v>
      </c>
    </row>
    <row r="658" s="21" customFormat="1" ht="60" customHeight="1" spans="1:43">
      <c r="A658" s="45">
        <v>573</v>
      </c>
      <c r="B658" s="45">
        <v>2018</v>
      </c>
      <c r="C658" s="46" t="s">
        <v>2971</v>
      </c>
      <c r="D658" s="224" t="s">
        <v>2944</v>
      </c>
      <c r="E658" s="48">
        <v>140429</v>
      </c>
      <c r="F658" s="46" t="s">
        <v>2972</v>
      </c>
      <c r="G658" s="47" t="s">
        <v>630</v>
      </c>
      <c r="H658" s="47" t="s">
        <v>630</v>
      </c>
      <c r="I658" s="47" t="s">
        <v>48</v>
      </c>
      <c r="J658" s="47" t="s">
        <v>2973</v>
      </c>
      <c r="K658" s="66">
        <v>113.250833</v>
      </c>
      <c r="L658" s="66">
        <v>36.941667</v>
      </c>
      <c r="M658" s="47" t="s">
        <v>2959</v>
      </c>
      <c r="N658" s="47" t="s">
        <v>52</v>
      </c>
      <c r="O658" s="47" t="s">
        <v>633</v>
      </c>
      <c r="P658" s="45">
        <v>1345352</v>
      </c>
      <c r="Q658" s="49" t="s">
        <v>94</v>
      </c>
      <c r="R658" s="45">
        <v>150</v>
      </c>
      <c r="S658" s="49" t="s">
        <v>703</v>
      </c>
      <c r="T658" s="49" t="s">
        <v>2974</v>
      </c>
      <c r="U658" s="49" t="s">
        <v>2975</v>
      </c>
      <c r="V658" s="49" t="s">
        <v>2976</v>
      </c>
      <c r="W658" s="74">
        <v>71</v>
      </c>
      <c r="X658" s="74">
        <v>0</v>
      </c>
      <c r="Y658" s="74">
        <v>0</v>
      </c>
      <c r="Z658" s="74">
        <v>0</v>
      </c>
      <c r="AA658" s="79" t="s">
        <v>196</v>
      </c>
      <c r="AB658" s="74"/>
      <c r="AC658" s="74">
        <v>0</v>
      </c>
      <c r="AD658" s="74">
        <v>0</v>
      </c>
      <c r="AE658" s="74">
        <v>0</v>
      </c>
      <c r="AF658" s="74">
        <v>0</v>
      </c>
      <c r="AG658" s="79" t="s">
        <v>1597</v>
      </c>
      <c r="AH658" s="74"/>
      <c r="AI658" s="74">
        <v>0</v>
      </c>
      <c r="AJ658" s="74">
        <v>0</v>
      </c>
      <c r="AK658" s="74">
        <v>0</v>
      </c>
      <c r="AL658" s="74">
        <v>0</v>
      </c>
      <c r="AM658" s="79" t="s">
        <v>1598</v>
      </c>
      <c r="AN658" s="74"/>
      <c r="AO658" s="74">
        <v>0</v>
      </c>
      <c r="AP658" s="74">
        <v>0</v>
      </c>
      <c r="AQ658" s="74">
        <v>0</v>
      </c>
    </row>
    <row r="659" s="21" customFormat="1" ht="60" customHeight="1" spans="1:43">
      <c r="A659" s="45">
        <v>574</v>
      </c>
      <c r="B659" s="45">
        <v>2018</v>
      </c>
      <c r="C659" s="46" t="s">
        <v>2977</v>
      </c>
      <c r="D659" s="224" t="s">
        <v>2944</v>
      </c>
      <c r="E659" s="48">
        <v>140429</v>
      </c>
      <c r="F659" s="46" t="s">
        <v>2978</v>
      </c>
      <c r="G659" s="47" t="s">
        <v>630</v>
      </c>
      <c r="H659" s="47" t="s">
        <v>630</v>
      </c>
      <c r="I659" s="47" t="s">
        <v>48</v>
      </c>
      <c r="J659" s="47" t="s">
        <v>2979</v>
      </c>
      <c r="K659" s="66">
        <v>113.273333</v>
      </c>
      <c r="L659" s="66">
        <v>36.941667</v>
      </c>
      <c r="M659" s="47" t="s">
        <v>2959</v>
      </c>
      <c r="N659" s="47" t="s">
        <v>52</v>
      </c>
      <c r="O659" s="47" t="s">
        <v>633</v>
      </c>
      <c r="P659" s="45">
        <v>924034</v>
      </c>
      <c r="Q659" s="49" t="s">
        <v>94</v>
      </c>
      <c r="R659" s="45">
        <v>120</v>
      </c>
      <c r="S659" s="49" t="s">
        <v>703</v>
      </c>
      <c r="T659" s="49" t="s">
        <v>2953</v>
      </c>
      <c r="U659" s="49" t="s">
        <v>2980</v>
      </c>
      <c r="V659" s="49" t="s">
        <v>2955</v>
      </c>
      <c r="W659" s="74">
        <v>47</v>
      </c>
      <c r="X659" s="74">
        <v>0</v>
      </c>
      <c r="Y659" s="74">
        <v>0</v>
      </c>
      <c r="Z659" s="74">
        <v>0</v>
      </c>
      <c r="AA659" s="79" t="s">
        <v>196</v>
      </c>
      <c r="AB659" s="74"/>
      <c r="AC659" s="74">
        <v>0</v>
      </c>
      <c r="AD659" s="74">
        <v>0</v>
      </c>
      <c r="AE659" s="74">
        <v>0</v>
      </c>
      <c r="AF659" s="74">
        <v>0</v>
      </c>
      <c r="AG659" s="79" t="s">
        <v>1597</v>
      </c>
      <c r="AH659" s="74"/>
      <c r="AI659" s="74">
        <v>0</v>
      </c>
      <c r="AJ659" s="74">
        <v>0</v>
      </c>
      <c r="AK659" s="74">
        <v>0</v>
      </c>
      <c r="AL659" s="74">
        <v>0</v>
      </c>
      <c r="AM659" s="79" t="s">
        <v>1598</v>
      </c>
      <c r="AN659" s="74"/>
      <c r="AO659" s="74">
        <v>0</v>
      </c>
      <c r="AP659" s="74">
        <v>0</v>
      </c>
      <c r="AQ659" s="74">
        <v>0</v>
      </c>
    </row>
    <row r="660" s="21" customFormat="1" ht="60" customHeight="1" spans="1:43">
      <c r="A660" s="45">
        <v>575</v>
      </c>
      <c r="B660" s="45">
        <v>2018</v>
      </c>
      <c r="C660" s="46" t="s">
        <v>2981</v>
      </c>
      <c r="D660" s="224" t="s">
        <v>2944</v>
      </c>
      <c r="E660" s="48">
        <v>140429</v>
      </c>
      <c r="F660" s="46" t="s">
        <v>2982</v>
      </c>
      <c r="G660" s="47" t="s">
        <v>630</v>
      </c>
      <c r="H660" s="47" t="s">
        <v>630</v>
      </c>
      <c r="I660" s="47" t="s">
        <v>48</v>
      </c>
      <c r="J660" s="47" t="s">
        <v>2983</v>
      </c>
      <c r="K660" s="66">
        <v>113.070278</v>
      </c>
      <c r="L660" s="66">
        <v>36.7325</v>
      </c>
      <c r="M660" s="47" t="s">
        <v>2959</v>
      </c>
      <c r="N660" s="47" t="s">
        <v>52</v>
      </c>
      <c r="O660" s="47" t="s">
        <v>633</v>
      </c>
      <c r="P660" s="45">
        <v>703300</v>
      </c>
      <c r="Q660" s="49" t="s">
        <v>94</v>
      </c>
      <c r="R660" s="45">
        <v>120</v>
      </c>
      <c r="S660" s="49" t="s">
        <v>703</v>
      </c>
      <c r="T660" s="49" t="s">
        <v>2984</v>
      </c>
      <c r="U660" s="49" t="s">
        <v>2985</v>
      </c>
      <c r="V660" s="45" t="s">
        <v>2986</v>
      </c>
      <c r="W660" s="74">
        <v>38</v>
      </c>
      <c r="X660" s="74">
        <v>0</v>
      </c>
      <c r="Y660" s="74">
        <v>0</v>
      </c>
      <c r="Z660" s="74">
        <v>0</v>
      </c>
      <c r="AA660" s="79" t="s">
        <v>196</v>
      </c>
      <c r="AB660" s="74"/>
      <c r="AC660" s="74">
        <v>0</v>
      </c>
      <c r="AD660" s="74">
        <v>0</v>
      </c>
      <c r="AE660" s="74">
        <v>0</v>
      </c>
      <c r="AF660" s="74">
        <v>0</v>
      </c>
      <c r="AG660" s="79" t="s">
        <v>1597</v>
      </c>
      <c r="AH660" s="74"/>
      <c r="AI660" s="74">
        <v>0</v>
      </c>
      <c r="AJ660" s="74">
        <v>0</v>
      </c>
      <c r="AK660" s="74">
        <v>0</v>
      </c>
      <c r="AL660" s="74">
        <v>0</v>
      </c>
      <c r="AM660" s="79" t="s">
        <v>1598</v>
      </c>
      <c r="AN660" s="74"/>
      <c r="AO660" s="74">
        <v>0</v>
      </c>
      <c r="AP660" s="74">
        <v>0</v>
      </c>
      <c r="AQ660" s="74">
        <v>0</v>
      </c>
    </row>
    <row r="661" s="21" customFormat="1" ht="60" customHeight="1" spans="1:43">
      <c r="A661" s="45">
        <v>576</v>
      </c>
      <c r="B661" s="45">
        <v>2018</v>
      </c>
      <c r="C661" s="46" t="s">
        <v>2987</v>
      </c>
      <c r="D661" s="224" t="s">
        <v>2944</v>
      </c>
      <c r="E661" s="48">
        <v>140429</v>
      </c>
      <c r="F661" s="46" t="s">
        <v>2988</v>
      </c>
      <c r="G661" s="47" t="s">
        <v>630</v>
      </c>
      <c r="H661" s="47" t="s">
        <v>630</v>
      </c>
      <c r="I661" s="47" t="s">
        <v>52</v>
      </c>
      <c r="J661" s="47" t="s">
        <v>2989</v>
      </c>
      <c r="K661" s="66">
        <v>113.092222</v>
      </c>
      <c r="L661" s="66">
        <v>36.729167</v>
      </c>
      <c r="M661" s="47" t="s">
        <v>2959</v>
      </c>
      <c r="N661" s="47" t="s">
        <v>52</v>
      </c>
      <c r="O661" s="47" t="s">
        <v>633</v>
      </c>
      <c r="P661" s="45" t="s">
        <v>2990</v>
      </c>
      <c r="Q661" s="49" t="s">
        <v>94</v>
      </c>
      <c r="R661" s="45">
        <v>90</v>
      </c>
      <c r="S661" s="49" t="s">
        <v>703</v>
      </c>
      <c r="T661" s="49" t="s">
        <v>128</v>
      </c>
      <c r="U661" s="49" t="s">
        <v>2991</v>
      </c>
      <c r="V661" s="49" t="s">
        <v>253</v>
      </c>
      <c r="W661" s="74">
        <v>39</v>
      </c>
      <c r="X661" s="74">
        <v>0</v>
      </c>
      <c r="Y661" s="74">
        <v>0</v>
      </c>
      <c r="Z661" s="74">
        <v>0</v>
      </c>
      <c r="AA661" s="79" t="s">
        <v>196</v>
      </c>
      <c r="AB661" s="74"/>
      <c r="AC661" s="74">
        <v>0</v>
      </c>
      <c r="AD661" s="74">
        <v>0</v>
      </c>
      <c r="AE661" s="74">
        <v>0</v>
      </c>
      <c r="AF661" s="74">
        <v>0</v>
      </c>
      <c r="AG661" s="79" t="s">
        <v>1597</v>
      </c>
      <c r="AH661" s="74"/>
      <c r="AI661" s="74">
        <v>0</v>
      </c>
      <c r="AJ661" s="74">
        <v>0</v>
      </c>
      <c r="AK661" s="74">
        <v>0</v>
      </c>
      <c r="AL661" s="74">
        <v>0</v>
      </c>
      <c r="AM661" s="79" t="s">
        <v>1598</v>
      </c>
      <c r="AN661" s="74"/>
      <c r="AO661" s="74">
        <v>0</v>
      </c>
      <c r="AP661" s="74">
        <v>0</v>
      </c>
      <c r="AQ661" s="74">
        <v>0</v>
      </c>
    </row>
    <row r="662" s="21" customFormat="1" ht="60" customHeight="1" spans="1:43">
      <c r="A662" s="45">
        <v>577</v>
      </c>
      <c r="B662" s="45">
        <v>2018</v>
      </c>
      <c r="C662" s="46" t="s">
        <v>2992</v>
      </c>
      <c r="D662" s="224" t="s">
        <v>2944</v>
      </c>
      <c r="E662" s="48">
        <v>140429</v>
      </c>
      <c r="F662" s="46" t="s">
        <v>2993</v>
      </c>
      <c r="G662" s="47" t="s">
        <v>630</v>
      </c>
      <c r="H662" s="47" t="s">
        <v>630</v>
      </c>
      <c r="I662" s="47" t="s">
        <v>48</v>
      </c>
      <c r="J662" s="47" t="s">
        <v>2994</v>
      </c>
      <c r="K662" s="66">
        <v>113.259722</v>
      </c>
      <c r="L662" s="66">
        <v>36.888056</v>
      </c>
      <c r="M662" s="47" t="s">
        <v>2959</v>
      </c>
      <c r="N662" s="47" t="s">
        <v>52</v>
      </c>
      <c r="O662" s="47" t="s">
        <v>633</v>
      </c>
      <c r="P662" s="45">
        <v>490095</v>
      </c>
      <c r="Q662" s="49" t="s">
        <v>94</v>
      </c>
      <c r="R662" s="45">
        <v>90</v>
      </c>
      <c r="S662" s="49" t="s">
        <v>703</v>
      </c>
      <c r="T662" s="49" t="s">
        <v>2960</v>
      </c>
      <c r="U662" s="49" t="s">
        <v>2995</v>
      </c>
      <c r="V662" s="49" t="s">
        <v>2976</v>
      </c>
      <c r="W662" s="74">
        <v>42</v>
      </c>
      <c r="X662" s="74">
        <v>0</v>
      </c>
      <c r="Y662" s="74">
        <v>0</v>
      </c>
      <c r="Z662" s="74">
        <v>0</v>
      </c>
      <c r="AA662" s="79" t="s">
        <v>196</v>
      </c>
      <c r="AB662" s="74"/>
      <c r="AC662" s="74">
        <v>0</v>
      </c>
      <c r="AD662" s="74">
        <v>0</v>
      </c>
      <c r="AE662" s="74">
        <v>0</v>
      </c>
      <c r="AF662" s="74">
        <v>0</v>
      </c>
      <c r="AG662" s="79" t="s">
        <v>1597</v>
      </c>
      <c r="AH662" s="74"/>
      <c r="AI662" s="74">
        <v>0</v>
      </c>
      <c r="AJ662" s="74">
        <v>0</v>
      </c>
      <c r="AK662" s="74">
        <v>0</v>
      </c>
      <c r="AL662" s="74">
        <v>0</v>
      </c>
      <c r="AM662" s="79" t="s">
        <v>1598</v>
      </c>
      <c r="AN662" s="74"/>
      <c r="AO662" s="74">
        <v>0</v>
      </c>
      <c r="AP662" s="74">
        <v>0</v>
      </c>
      <c r="AQ662" s="74">
        <v>0</v>
      </c>
    </row>
    <row r="663" s="21" customFormat="1" ht="60" customHeight="1" spans="1:43">
      <c r="A663" s="45">
        <v>578</v>
      </c>
      <c r="B663" s="45">
        <v>2018</v>
      </c>
      <c r="C663" s="46" t="s">
        <v>2996</v>
      </c>
      <c r="D663" s="224" t="s">
        <v>2944</v>
      </c>
      <c r="E663" s="48">
        <v>140429</v>
      </c>
      <c r="F663" s="46" t="s">
        <v>2997</v>
      </c>
      <c r="G663" s="47" t="s">
        <v>630</v>
      </c>
      <c r="H663" s="47" t="s">
        <v>630</v>
      </c>
      <c r="I663" s="47" t="s">
        <v>48</v>
      </c>
      <c r="J663" s="47" t="s">
        <v>2998</v>
      </c>
      <c r="K663" s="66">
        <v>113.106944</v>
      </c>
      <c r="L663" s="66">
        <v>36.161667</v>
      </c>
      <c r="M663" s="47" t="s">
        <v>2959</v>
      </c>
      <c r="N663" s="47" t="s">
        <v>52</v>
      </c>
      <c r="O663" s="47" t="s">
        <v>633</v>
      </c>
      <c r="P663" s="45" t="s">
        <v>2990</v>
      </c>
      <c r="Q663" s="49" t="s">
        <v>94</v>
      </c>
      <c r="R663" s="45">
        <v>120</v>
      </c>
      <c r="S663" s="49" t="s">
        <v>703</v>
      </c>
      <c r="T663" s="49" t="s">
        <v>2984</v>
      </c>
      <c r="U663" s="49" t="s">
        <v>2999</v>
      </c>
      <c r="V663" s="45" t="s">
        <v>2986</v>
      </c>
      <c r="W663" s="74">
        <v>38</v>
      </c>
      <c r="X663" s="74">
        <v>0</v>
      </c>
      <c r="Y663" s="74">
        <v>0</v>
      </c>
      <c r="Z663" s="74">
        <v>0</v>
      </c>
      <c r="AA663" s="79" t="s">
        <v>196</v>
      </c>
      <c r="AB663" s="74"/>
      <c r="AC663" s="74">
        <v>0</v>
      </c>
      <c r="AD663" s="74">
        <v>0</v>
      </c>
      <c r="AE663" s="74">
        <v>0</v>
      </c>
      <c r="AF663" s="74">
        <v>0</v>
      </c>
      <c r="AG663" s="79" t="s">
        <v>1597</v>
      </c>
      <c r="AH663" s="74"/>
      <c r="AI663" s="74">
        <v>0</v>
      </c>
      <c r="AJ663" s="74">
        <v>0</v>
      </c>
      <c r="AK663" s="74">
        <v>0</v>
      </c>
      <c r="AL663" s="74">
        <v>0</v>
      </c>
      <c r="AM663" s="79" t="s">
        <v>1598</v>
      </c>
      <c r="AN663" s="74"/>
      <c r="AO663" s="74">
        <v>0</v>
      </c>
      <c r="AP663" s="74">
        <v>0</v>
      </c>
      <c r="AQ663" s="74">
        <v>0</v>
      </c>
    </row>
    <row r="664" s="21" customFormat="1" ht="60" customHeight="1" spans="1:43">
      <c r="A664" s="45">
        <v>579</v>
      </c>
      <c r="B664" s="45">
        <v>2018</v>
      </c>
      <c r="C664" s="46" t="s">
        <v>3000</v>
      </c>
      <c r="D664" s="224" t="s">
        <v>2944</v>
      </c>
      <c r="E664" s="48">
        <v>140429</v>
      </c>
      <c r="F664" s="46" t="s">
        <v>3001</v>
      </c>
      <c r="G664" s="47" t="s">
        <v>630</v>
      </c>
      <c r="H664" s="47" t="s">
        <v>630</v>
      </c>
      <c r="I664" s="47" t="s">
        <v>48</v>
      </c>
      <c r="J664" s="47" t="s">
        <v>3002</v>
      </c>
      <c r="K664" s="66">
        <v>113.219444</v>
      </c>
      <c r="L664" s="66">
        <v>36.876667</v>
      </c>
      <c r="M664" s="47" t="s">
        <v>3003</v>
      </c>
      <c r="N664" s="47" t="s">
        <v>52</v>
      </c>
      <c r="O664" s="47" t="s">
        <v>298</v>
      </c>
      <c r="P664" s="49" t="s">
        <v>3004</v>
      </c>
      <c r="Q664" s="49" t="s">
        <v>94</v>
      </c>
      <c r="R664" s="45">
        <v>180</v>
      </c>
      <c r="S664" s="49" t="s">
        <v>703</v>
      </c>
      <c r="T664" s="49" t="s">
        <v>128</v>
      </c>
      <c r="U664" s="49" t="s">
        <v>3005</v>
      </c>
      <c r="V664" s="49" t="s">
        <v>253</v>
      </c>
      <c r="W664" s="74">
        <v>18</v>
      </c>
      <c r="X664" s="74">
        <v>0</v>
      </c>
      <c r="Y664" s="74">
        <v>0</v>
      </c>
      <c r="Z664" s="74">
        <v>0</v>
      </c>
      <c r="AA664" s="79" t="s">
        <v>196</v>
      </c>
      <c r="AB664" s="74"/>
      <c r="AC664" s="74">
        <v>0</v>
      </c>
      <c r="AD664" s="74">
        <v>0</v>
      </c>
      <c r="AE664" s="74">
        <v>0</v>
      </c>
      <c r="AF664" s="74">
        <v>0</v>
      </c>
      <c r="AG664" s="79" t="s">
        <v>1597</v>
      </c>
      <c r="AH664" s="74"/>
      <c r="AI664" s="74">
        <v>0</v>
      </c>
      <c r="AJ664" s="74">
        <v>0</v>
      </c>
      <c r="AK664" s="74">
        <v>0</v>
      </c>
      <c r="AL664" s="74">
        <v>0</v>
      </c>
      <c r="AM664" s="79" t="s">
        <v>1598</v>
      </c>
      <c r="AN664" s="74"/>
      <c r="AO664" s="74">
        <v>0</v>
      </c>
      <c r="AP664" s="74">
        <v>0</v>
      </c>
      <c r="AQ664" s="74">
        <v>0</v>
      </c>
    </row>
    <row r="665" s="21" customFormat="1" ht="60" customHeight="1" spans="1:43">
      <c r="A665" s="45">
        <v>580</v>
      </c>
      <c r="B665" s="45">
        <v>2018</v>
      </c>
      <c r="C665" s="46" t="s">
        <v>3006</v>
      </c>
      <c r="D665" s="224" t="s">
        <v>2944</v>
      </c>
      <c r="E665" s="48">
        <v>140429</v>
      </c>
      <c r="F665" s="46" t="s">
        <v>2978</v>
      </c>
      <c r="G665" s="47" t="s">
        <v>630</v>
      </c>
      <c r="H665" s="47" t="s">
        <v>630</v>
      </c>
      <c r="I665" s="47" t="s">
        <v>48</v>
      </c>
      <c r="J665" s="47" t="s">
        <v>3007</v>
      </c>
      <c r="K665" s="66">
        <v>113.294444</v>
      </c>
      <c r="L665" s="66">
        <v>36.958889</v>
      </c>
      <c r="M665" s="47" t="s">
        <v>3003</v>
      </c>
      <c r="N665" s="47" t="s">
        <v>52</v>
      </c>
      <c r="O665" s="47" t="s">
        <v>298</v>
      </c>
      <c r="P665" s="49" t="s">
        <v>3008</v>
      </c>
      <c r="Q665" s="49" t="s">
        <v>94</v>
      </c>
      <c r="R665" s="45">
        <v>300</v>
      </c>
      <c r="S665" s="49" t="s">
        <v>703</v>
      </c>
      <c r="T665" s="49" t="s">
        <v>128</v>
      </c>
      <c r="U665" s="49" t="s">
        <v>3009</v>
      </c>
      <c r="V665" s="49" t="s">
        <v>253</v>
      </c>
      <c r="W665" s="74">
        <v>30</v>
      </c>
      <c r="X665" s="74">
        <v>0</v>
      </c>
      <c r="Y665" s="74">
        <v>0</v>
      </c>
      <c r="Z665" s="74">
        <v>0</v>
      </c>
      <c r="AA665" s="79" t="s">
        <v>196</v>
      </c>
      <c r="AB665" s="74"/>
      <c r="AC665" s="74">
        <v>0</v>
      </c>
      <c r="AD665" s="74">
        <v>0</v>
      </c>
      <c r="AE665" s="74">
        <v>0</v>
      </c>
      <c r="AF665" s="74">
        <v>0</v>
      </c>
      <c r="AG665" s="79" t="s">
        <v>1597</v>
      </c>
      <c r="AH665" s="74"/>
      <c r="AI665" s="74">
        <v>0</v>
      </c>
      <c r="AJ665" s="74">
        <v>0</v>
      </c>
      <c r="AK665" s="74">
        <v>0</v>
      </c>
      <c r="AL665" s="74">
        <v>0</v>
      </c>
      <c r="AM665" s="79" t="s">
        <v>1598</v>
      </c>
      <c r="AN665" s="74"/>
      <c r="AO665" s="74">
        <v>0</v>
      </c>
      <c r="AP665" s="74">
        <v>0</v>
      </c>
      <c r="AQ665" s="74">
        <v>0</v>
      </c>
    </row>
    <row r="666" s="21" customFormat="1" ht="60" customHeight="1" spans="1:43">
      <c r="A666" s="45">
        <v>581</v>
      </c>
      <c r="B666" s="45">
        <v>2018</v>
      </c>
      <c r="C666" s="46" t="s">
        <v>3010</v>
      </c>
      <c r="D666" s="224" t="s">
        <v>2944</v>
      </c>
      <c r="E666" s="48">
        <v>140429</v>
      </c>
      <c r="F666" s="46" t="s">
        <v>2972</v>
      </c>
      <c r="G666" s="47" t="s">
        <v>630</v>
      </c>
      <c r="H666" s="47" t="s">
        <v>630</v>
      </c>
      <c r="I666" s="47" t="s">
        <v>48</v>
      </c>
      <c r="J666" s="47" t="s">
        <v>3011</v>
      </c>
      <c r="K666" s="66">
        <v>113.322222</v>
      </c>
      <c r="L666" s="66">
        <v>36.819722</v>
      </c>
      <c r="M666" s="47" t="s">
        <v>3003</v>
      </c>
      <c r="N666" s="47" t="s">
        <v>52</v>
      </c>
      <c r="O666" s="47" t="s">
        <v>298</v>
      </c>
      <c r="P666" s="49" t="s">
        <v>3012</v>
      </c>
      <c r="Q666" s="49" t="s">
        <v>94</v>
      </c>
      <c r="R666" s="45">
        <v>90</v>
      </c>
      <c r="S666" s="49" t="s">
        <v>703</v>
      </c>
      <c r="T666" s="49" t="s">
        <v>128</v>
      </c>
      <c r="U666" s="49" t="s">
        <v>3013</v>
      </c>
      <c r="V666" s="49" t="s">
        <v>253</v>
      </c>
      <c r="W666" s="74">
        <v>9</v>
      </c>
      <c r="X666" s="74">
        <v>0</v>
      </c>
      <c r="Y666" s="74">
        <v>0</v>
      </c>
      <c r="Z666" s="74">
        <v>0</v>
      </c>
      <c r="AA666" s="79" t="s">
        <v>196</v>
      </c>
      <c r="AB666" s="74"/>
      <c r="AC666" s="74">
        <v>0</v>
      </c>
      <c r="AD666" s="74">
        <v>0</v>
      </c>
      <c r="AE666" s="74">
        <v>0</v>
      </c>
      <c r="AF666" s="74">
        <v>0</v>
      </c>
      <c r="AG666" s="79" t="s">
        <v>1597</v>
      </c>
      <c r="AH666" s="74"/>
      <c r="AI666" s="74">
        <v>0</v>
      </c>
      <c r="AJ666" s="74">
        <v>0</v>
      </c>
      <c r="AK666" s="74">
        <v>0</v>
      </c>
      <c r="AL666" s="74">
        <v>0</v>
      </c>
      <c r="AM666" s="79" t="s">
        <v>1598</v>
      </c>
      <c r="AN666" s="74"/>
      <c r="AO666" s="74">
        <v>0</v>
      </c>
      <c r="AP666" s="74">
        <v>0</v>
      </c>
      <c r="AQ666" s="74">
        <v>0</v>
      </c>
    </row>
    <row r="667" s="21" customFormat="1" ht="60" customHeight="1" spans="1:43">
      <c r="A667" s="45">
        <v>582</v>
      </c>
      <c r="B667" s="45">
        <v>2018</v>
      </c>
      <c r="C667" s="46" t="s">
        <v>3014</v>
      </c>
      <c r="D667" s="224" t="s">
        <v>2944</v>
      </c>
      <c r="E667" s="48">
        <v>140429</v>
      </c>
      <c r="F667" s="46" t="s">
        <v>3015</v>
      </c>
      <c r="G667" s="47" t="s">
        <v>630</v>
      </c>
      <c r="H667" s="47" t="s">
        <v>630</v>
      </c>
      <c r="I667" s="47" t="s">
        <v>48</v>
      </c>
      <c r="J667" s="47" t="s">
        <v>3016</v>
      </c>
      <c r="K667" s="66">
        <v>113.404167</v>
      </c>
      <c r="L667" s="66">
        <v>36.341944</v>
      </c>
      <c r="M667" s="47" t="s">
        <v>3003</v>
      </c>
      <c r="N667" s="47" t="s">
        <v>52</v>
      </c>
      <c r="O667" s="47" t="s">
        <v>298</v>
      </c>
      <c r="P667" s="49" t="s">
        <v>3017</v>
      </c>
      <c r="Q667" s="49" t="s">
        <v>94</v>
      </c>
      <c r="R667" s="45">
        <v>90</v>
      </c>
      <c r="S667" s="49" t="s">
        <v>703</v>
      </c>
      <c r="T667" s="49" t="s">
        <v>128</v>
      </c>
      <c r="U667" s="49" t="s">
        <v>3018</v>
      </c>
      <c r="V667" s="49" t="s">
        <v>253</v>
      </c>
      <c r="W667" s="74">
        <v>9</v>
      </c>
      <c r="X667" s="74">
        <v>0</v>
      </c>
      <c r="Y667" s="74">
        <v>0</v>
      </c>
      <c r="Z667" s="74">
        <v>0</v>
      </c>
      <c r="AA667" s="79" t="s">
        <v>196</v>
      </c>
      <c r="AB667" s="74"/>
      <c r="AC667" s="74">
        <v>0</v>
      </c>
      <c r="AD667" s="74">
        <v>0</v>
      </c>
      <c r="AE667" s="74">
        <v>0</v>
      </c>
      <c r="AF667" s="74">
        <v>0</v>
      </c>
      <c r="AG667" s="79" t="s">
        <v>1597</v>
      </c>
      <c r="AH667" s="74"/>
      <c r="AI667" s="74">
        <v>0</v>
      </c>
      <c r="AJ667" s="74">
        <v>0</v>
      </c>
      <c r="AK667" s="74">
        <v>0</v>
      </c>
      <c r="AL667" s="74">
        <v>0</v>
      </c>
      <c r="AM667" s="79" t="s">
        <v>1598</v>
      </c>
      <c r="AN667" s="74"/>
      <c r="AO667" s="74">
        <v>0</v>
      </c>
      <c r="AP667" s="74">
        <v>0</v>
      </c>
      <c r="AQ667" s="74">
        <v>0</v>
      </c>
    </row>
    <row r="668" s="21" customFormat="1" ht="60" customHeight="1" spans="1:43">
      <c r="A668" s="45">
        <v>583</v>
      </c>
      <c r="B668" s="45">
        <v>2018</v>
      </c>
      <c r="C668" s="46" t="s">
        <v>3019</v>
      </c>
      <c r="D668" s="224" t="s">
        <v>2944</v>
      </c>
      <c r="E668" s="48">
        <v>140429</v>
      </c>
      <c r="F668" s="46" t="s">
        <v>2957</v>
      </c>
      <c r="G668" s="47" t="s">
        <v>630</v>
      </c>
      <c r="H668" s="47" t="s">
        <v>630</v>
      </c>
      <c r="I668" s="47" t="s">
        <v>48</v>
      </c>
      <c r="J668" s="47" t="s">
        <v>3020</v>
      </c>
      <c r="K668" s="66">
        <v>113.133889</v>
      </c>
      <c r="L668" s="66">
        <v>36.760278</v>
      </c>
      <c r="M668" s="47" t="s">
        <v>3003</v>
      </c>
      <c r="N668" s="47" t="s">
        <v>52</v>
      </c>
      <c r="O668" s="47" t="s">
        <v>298</v>
      </c>
      <c r="P668" s="49" t="s">
        <v>3021</v>
      </c>
      <c r="Q668" s="49" t="s">
        <v>94</v>
      </c>
      <c r="R668" s="45">
        <v>120</v>
      </c>
      <c r="S668" s="49" t="s">
        <v>703</v>
      </c>
      <c r="T668" s="49" t="s">
        <v>128</v>
      </c>
      <c r="U668" s="49" t="s">
        <v>3022</v>
      </c>
      <c r="V668" s="49" t="s">
        <v>253</v>
      </c>
      <c r="W668" s="74">
        <v>12</v>
      </c>
      <c r="X668" s="74">
        <v>0</v>
      </c>
      <c r="Y668" s="74">
        <v>0</v>
      </c>
      <c r="Z668" s="74">
        <v>0</v>
      </c>
      <c r="AA668" s="79" t="s">
        <v>196</v>
      </c>
      <c r="AB668" s="74"/>
      <c r="AC668" s="74">
        <v>0</v>
      </c>
      <c r="AD668" s="74">
        <v>0</v>
      </c>
      <c r="AE668" s="74">
        <v>0</v>
      </c>
      <c r="AF668" s="74">
        <v>0</v>
      </c>
      <c r="AG668" s="79" t="s">
        <v>1597</v>
      </c>
      <c r="AH668" s="74"/>
      <c r="AI668" s="74">
        <v>0</v>
      </c>
      <c r="AJ668" s="74">
        <v>0</v>
      </c>
      <c r="AK668" s="74">
        <v>0</v>
      </c>
      <c r="AL668" s="74">
        <v>0</v>
      </c>
      <c r="AM668" s="79" t="s">
        <v>1598</v>
      </c>
      <c r="AN668" s="74"/>
      <c r="AO668" s="74">
        <v>0</v>
      </c>
      <c r="AP668" s="74">
        <v>0</v>
      </c>
      <c r="AQ668" s="74">
        <v>0</v>
      </c>
    </row>
    <row r="669" s="21" customFormat="1" ht="60" customHeight="1" spans="1:43">
      <c r="A669" s="45">
        <v>584</v>
      </c>
      <c r="B669" s="45">
        <v>2018</v>
      </c>
      <c r="C669" s="46" t="s">
        <v>3023</v>
      </c>
      <c r="D669" s="224" t="s">
        <v>2944</v>
      </c>
      <c r="E669" s="48">
        <v>140429</v>
      </c>
      <c r="F669" s="46" t="s">
        <v>2982</v>
      </c>
      <c r="G669" s="47" t="s">
        <v>630</v>
      </c>
      <c r="H669" s="47" t="s">
        <v>630</v>
      </c>
      <c r="I669" s="47" t="s">
        <v>48</v>
      </c>
      <c r="J669" s="47" t="s">
        <v>3024</v>
      </c>
      <c r="K669" s="66">
        <v>113.100556</v>
      </c>
      <c r="L669" s="66">
        <v>36.7475</v>
      </c>
      <c r="M669" s="47" t="s">
        <v>3003</v>
      </c>
      <c r="N669" s="47" t="s">
        <v>52</v>
      </c>
      <c r="O669" s="47" t="s">
        <v>298</v>
      </c>
      <c r="P669" s="49" t="s">
        <v>3025</v>
      </c>
      <c r="Q669" s="49" t="s">
        <v>94</v>
      </c>
      <c r="R669" s="45">
        <v>120</v>
      </c>
      <c r="S669" s="49" t="s">
        <v>703</v>
      </c>
      <c r="T669" s="49" t="s">
        <v>128</v>
      </c>
      <c r="U669" s="49" t="s">
        <v>3026</v>
      </c>
      <c r="V669" s="49" t="s">
        <v>253</v>
      </c>
      <c r="W669" s="74">
        <v>12</v>
      </c>
      <c r="X669" s="74">
        <v>0</v>
      </c>
      <c r="Y669" s="74">
        <v>0</v>
      </c>
      <c r="Z669" s="74">
        <v>0</v>
      </c>
      <c r="AA669" s="79" t="s">
        <v>196</v>
      </c>
      <c r="AB669" s="74"/>
      <c r="AC669" s="74">
        <v>0</v>
      </c>
      <c r="AD669" s="74">
        <v>0</v>
      </c>
      <c r="AE669" s="74">
        <v>0</v>
      </c>
      <c r="AF669" s="74">
        <v>0</v>
      </c>
      <c r="AG669" s="79" t="s">
        <v>1597</v>
      </c>
      <c r="AH669" s="74"/>
      <c r="AI669" s="74">
        <v>0</v>
      </c>
      <c r="AJ669" s="74">
        <v>0</v>
      </c>
      <c r="AK669" s="74">
        <v>0</v>
      </c>
      <c r="AL669" s="74">
        <v>0</v>
      </c>
      <c r="AM669" s="79" t="s">
        <v>1598</v>
      </c>
      <c r="AN669" s="74"/>
      <c r="AO669" s="74">
        <v>0</v>
      </c>
      <c r="AP669" s="74">
        <v>0</v>
      </c>
      <c r="AQ669" s="74">
        <v>0</v>
      </c>
    </row>
    <row r="670" s="21" customFormat="1" ht="60" customHeight="1" spans="1:43">
      <c r="A670" s="45">
        <v>585</v>
      </c>
      <c r="B670" s="45">
        <v>2018</v>
      </c>
      <c r="C670" s="46" t="s">
        <v>3027</v>
      </c>
      <c r="D670" s="224" t="s">
        <v>2944</v>
      </c>
      <c r="E670" s="48">
        <v>140429</v>
      </c>
      <c r="F670" s="46" t="s">
        <v>3028</v>
      </c>
      <c r="G670" s="47" t="s">
        <v>630</v>
      </c>
      <c r="H670" s="47" t="s">
        <v>630</v>
      </c>
      <c r="I670" s="47" t="s">
        <v>48</v>
      </c>
      <c r="J670" s="47" t="s">
        <v>3029</v>
      </c>
      <c r="K670" s="66">
        <v>113.148889</v>
      </c>
      <c r="L670" s="66">
        <v>36.797778</v>
      </c>
      <c r="M670" s="47" t="s">
        <v>3003</v>
      </c>
      <c r="N670" s="47" t="s">
        <v>52</v>
      </c>
      <c r="O670" s="47" t="s">
        <v>298</v>
      </c>
      <c r="P670" s="49" t="s">
        <v>3030</v>
      </c>
      <c r="Q670" s="49" t="s">
        <v>94</v>
      </c>
      <c r="R670" s="45">
        <v>90</v>
      </c>
      <c r="S670" s="49" t="s">
        <v>703</v>
      </c>
      <c r="T670" s="49" t="s">
        <v>128</v>
      </c>
      <c r="U670" s="49" t="s">
        <v>3031</v>
      </c>
      <c r="V670" s="49" t="s">
        <v>253</v>
      </c>
      <c r="W670" s="74">
        <v>9</v>
      </c>
      <c r="X670" s="74">
        <v>0</v>
      </c>
      <c r="Y670" s="74">
        <v>0</v>
      </c>
      <c r="Z670" s="74">
        <v>0</v>
      </c>
      <c r="AA670" s="79" t="s">
        <v>196</v>
      </c>
      <c r="AB670" s="74"/>
      <c r="AC670" s="74">
        <v>0</v>
      </c>
      <c r="AD670" s="74">
        <v>0</v>
      </c>
      <c r="AE670" s="74">
        <v>0</v>
      </c>
      <c r="AF670" s="74">
        <v>0</v>
      </c>
      <c r="AG670" s="79" t="s">
        <v>1597</v>
      </c>
      <c r="AH670" s="74"/>
      <c r="AI670" s="74">
        <v>0</v>
      </c>
      <c r="AJ670" s="74">
        <v>0</v>
      </c>
      <c r="AK670" s="74">
        <v>0</v>
      </c>
      <c r="AL670" s="74">
        <v>0</v>
      </c>
      <c r="AM670" s="79" t="s">
        <v>1598</v>
      </c>
      <c r="AN670" s="74"/>
      <c r="AO670" s="74">
        <v>0</v>
      </c>
      <c r="AP670" s="74">
        <v>0</v>
      </c>
      <c r="AQ670" s="74">
        <v>0</v>
      </c>
    </row>
    <row r="671" s="21" customFormat="1" ht="60" customHeight="1" spans="1:43">
      <c r="A671" s="45">
        <v>586</v>
      </c>
      <c r="B671" s="45">
        <v>2018</v>
      </c>
      <c r="C671" s="46" t="s">
        <v>3032</v>
      </c>
      <c r="D671" s="224" t="s">
        <v>2944</v>
      </c>
      <c r="E671" s="48">
        <v>140429</v>
      </c>
      <c r="F671" s="46" t="s">
        <v>3033</v>
      </c>
      <c r="G671" s="47" t="s">
        <v>630</v>
      </c>
      <c r="H671" s="47" t="s">
        <v>630</v>
      </c>
      <c r="I671" s="47" t="s">
        <v>48</v>
      </c>
      <c r="J671" s="47" t="s">
        <v>3034</v>
      </c>
      <c r="K671" s="66">
        <v>113.205556</v>
      </c>
      <c r="L671" s="66">
        <v>36.866111</v>
      </c>
      <c r="M671" s="47" t="s">
        <v>3003</v>
      </c>
      <c r="N671" s="47" t="s">
        <v>52</v>
      </c>
      <c r="O671" s="47" t="s">
        <v>298</v>
      </c>
      <c r="P671" s="49" t="s">
        <v>3035</v>
      </c>
      <c r="Q671" s="49" t="s">
        <v>94</v>
      </c>
      <c r="R671" s="45">
        <v>180</v>
      </c>
      <c r="S671" s="49" t="s">
        <v>703</v>
      </c>
      <c r="T671" s="49" t="s">
        <v>128</v>
      </c>
      <c r="U671" s="49" t="s">
        <v>3036</v>
      </c>
      <c r="V671" s="49" t="s">
        <v>253</v>
      </c>
      <c r="W671" s="74">
        <v>18</v>
      </c>
      <c r="X671" s="74">
        <v>0</v>
      </c>
      <c r="Y671" s="74">
        <v>0</v>
      </c>
      <c r="Z671" s="74">
        <v>0</v>
      </c>
      <c r="AA671" s="79" t="s">
        <v>196</v>
      </c>
      <c r="AB671" s="74"/>
      <c r="AC671" s="74">
        <f t="shared" ref="AC671:AF678" si="415">W671*1.2</f>
        <v>21.6</v>
      </c>
      <c r="AD671" s="74">
        <f t="shared" si="415"/>
        <v>0</v>
      </c>
      <c r="AE671" s="74">
        <f t="shared" si="415"/>
        <v>0</v>
      </c>
      <c r="AF671" s="74">
        <f t="shared" si="415"/>
        <v>0</v>
      </c>
      <c r="AG671" s="79" t="s">
        <v>1597</v>
      </c>
      <c r="AH671" s="74"/>
      <c r="AI671" s="74">
        <f t="shared" ref="AI671:AL685" si="416">AC671</f>
        <v>21.6</v>
      </c>
      <c r="AJ671" s="74">
        <f t="shared" si="416"/>
        <v>0</v>
      </c>
      <c r="AK671" s="74">
        <f t="shared" si="416"/>
        <v>0</v>
      </c>
      <c r="AL671" s="74">
        <f t="shared" si="416"/>
        <v>0</v>
      </c>
      <c r="AM671" s="79" t="s">
        <v>1598</v>
      </c>
      <c r="AN671" s="74"/>
      <c r="AO671" s="74">
        <f t="shared" ref="AO671:AR686" si="417">AI671</f>
        <v>21.6</v>
      </c>
      <c r="AP671" s="74">
        <f t="shared" si="417"/>
        <v>0</v>
      </c>
      <c r="AQ671" s="74">
        <f t="shared" si="417"/>
        <v>0</v>
      </c>
    </row>
    <row r="672" s="21" customFormat="1" ht="60" customHeight="1" spans="1:43">
      <c r="A672" s="45">
        <v>587</v>
      </c>
      <c r="B672" s="45">
        <v>2018</v>
      </c>
      <c r="C672" s="46" t="s">
        <v>3037</v>
      </c>
      <c r="D672" s="224" t="s">
        <v>2944</v>
      </c>
      <c r="E672" s="48">
        <v>140429</v>
      </c>
      <c r="F672" s="46" t="s">
        <v>3038</v>
      </c>
      <c r="G672" s="47" t="s">
        <v>630</v>
      </c>
      <c r="H672" s="47" t="s">
        <v>630</v>
      </c>
      <c r="I672" s="47" t="s">
        <v>52</v>
      </c>
      <c r="J672" s="47" t="s">
        <v>3039</v>
      </c>
      <c r="K672" s="66">
        <v>113.170278</v>
      </c>
      <c r="L672" s="66">
        <v>36.808889</v>
      </c>
      <c r="M672" s="47" t="s">
        <v>3003</v>
      </c>
      <c r="N672" s="47" t="s">
        <v>52</v>
      </c>
      <c r="O672" s="47" t="s">
        <v>298</v>
      </c>
      <c r="P672" s="49" t="s">
        <v>3040</v>
      </c>
      <c r="Q672" s="49" t="s">
        <v>94</v>
      </c>
      <c r="R672" s="45">
        <v>60</v>
      </c>
      <c r="S672" s="49" t="s">
        <v>703</v>
      </c>
      <c r="T672" s="49" t="s">
        <v>128</v>
      </c>
      <c r="U672" s="49" t="s">
        <v>3041</v>
      </c>
      <c r="V672" s="49" t="s">
        <v>253</v>
      </c>
      <c r="W672" s="74">
        <v>6</v>
      </c>
      <c r="X672" s="74">
        <v>0</v>
      </c>
      <c r="Y672" s="74">
        <v>0</v>
      </c>
      <c r="Z672" s="74">
        <v>0</v>
      </c>
      <c r="AA672" s="79" t="s">
        <v>196</v>
      </c>
      <c r="AB672" s="74"/>
      <c r="AC672" s="74">
        <f t="shared" si="415"/>
        <v>7.2</v>
      </c>
      <c r="AD672" s="74">
        <f t="shared" si="415"/>
        <v>0</v>
      </c>
      <c r="AE672" s="74">
        <f t="shared" si="415"/>
        <v>0</v>
      </c>
      <c r="AF672" s="74">
        <f t="shared" si="415"/>
        <v>0</v>
      </c>
      <c r="AG672" s="79" t="s">
        <v>1597</v>
      </c>
      <c r="AH672" s="74"/>
      <c r="AI672" s="74">
        <f t="shared" si="416"/>
        <v>7.2</v>
      </c>
      <c r="AJ672" s="74">
        <f t="shared" si="416"/>
        <v>0</v>
      </c>
      <c r="AK672" s="74">
        <f t="shared" si="416"/>
        <v>0</v>
      </c>
      <c r="AL672" s="74">
        <f t="shared" si="416"/>
        <v>0</v>
      </c>
      <c r="AM672" s="79" t="s">
        <v>1598</v>
      </c>
      <c r="AN672" s="74"/>
      <c r="AO672" s="74">
        <f t="shared" si="417"/>
        <v>7.2</v>
      </c>
      <c r="AP672" s="74">
        <f t="shared" si="417"/>
        <v>0</v>
      </c>
      <c r="AQ672" s="74">
        <f t="shared" si="417"/>
        <v>0</v>
      </c>
    </row>
    <row r="673" s="21" customFormat="1" ht="75" customHeight="1" spans="1:43">
      <c r="A673" s="45">
        <v>588</v>
      </c>
      <c r="B673" s="59">
        <v>2018</v>
      </c>
      <c r="C673" s="46" t="s">
        <v>3042</v>
      </c>
      <c r="D673" s="224" t="s">
        <v>2944</v>
      </c>
      <c r="E673" s="48">
        <v>140429</v>
      </c>
      <c r="F673" s="46" t="s">
        <v>3015</v>
      </c>
      <c r="G673" s="47" t="s">
        <v>120</v>
      </c>
      <c r="H673" s="47" t="s">
        <v>198</v>
      </c>
      <c r="I673" s="47" t="s">
        <v>48</v>
      </c>
      <c r="J673" s="47" t="s">
        <v>3043</v>
      </c>
      <c r="K673" s="66">
        <v>113.175278</v>
      </c>
      <c r="L673" s="66">
        <v>36.820833</v>
      </c>
      <c r="M673" s="47" t="s">
        <v>3044</v>
      </c>
      <c r="N673" s="47" t="s">
        <v>52</v>
      </c>
      <c r="O673" s="47" t="s">
        <v>3045</v>
      </c>
      <c r="P673" s="45">
        <v>2400</v>
      </c>
      <c r="Q673" s="49" t="s">
        <v>541</v>
      </c>
      <c r="R673" s="45">
        <v>6000</v>
      </c>
      <c r="S673" s="49" t="s">
        <v>2862</v>
      </c>
      <c r="T673" s="49" t="s">
        <v>128</v>
      </c>
      <c r="U673" s="49" t="s">
        <v>3046</v>
      </c>
      <c r="V673" s="49" t="s">
        <v>253</v>
      </c>
      <c r="W673" s="74">
        <v>0.560606060606061</v>
      </c>
      <c r="X673" s="74">
        <v>39.2727272727273</v>
      </c>
      <c r="Y673" s="74">
        <v>73.6363636363636</v>
      </c>
      <c r="Z673" s="74">
        <v>42.5454545454545</v>
      </c>
      <c r="AA673" s="79" t="s">
        <v>207</v>
      </c>
      <c r="AB673" s="74"/>
      <c r="AC673" s="74">
        <f t="shared" si="415"/>
        <v>0.672727272727273</v>
      </c>
      <c r="AD673" s="74">
        <f t="shared" si="415"/>
        <v>47.1272727272728</v>
      </c>
      <c r="AE673" s="74">
        <f t="shared" si="415"/>
        <v>88.3636363636363</v>
      </c>
      <c r="AF673" s="74">
        <f t="shared" si="415"/>
        <v>51.0545454545454</v>
      </c>
      <c r="AG673" s="79" t="s">
        <v>208</v>
      </c>
      <c r="AH673" s="74"/>
      <c r="AI673" s="74">
        <f t="shared" si="416"/>
        <v>0.672727272727273</v>
      </c>
      <c r="AJ673" s="74">
        <f t="shared" si="416"/>
        <v>47.1272727272728</v>
      </c>
      <c r="AK673" s="74">
        <f t="shared" si="416"/>
        <v>88.3636363636363</v>
      </c>
      <c r="AL673" s="74">
        <f t="shared" si="416"/>
        <v>51.0545454545454</v>
      </c>
      <c r="AM673" s="79" t="s">
        <v>209</v>
      </c>
      <c r="AN673" s="74"/>
      <c r="AO673" s="74">
        <f t="shared" si="417"/>
        <v>0.672727272727273</v>
      </c>
      <c r="AP673" s="74">
        <f t="shared" si="417"/>
        <v>47.1272727272728</v>
      </c>
      <c r="AQ673" s="74">
        <f t="shared" si="417"/>
        <v>88.3636363636363</v>
      </c>
    </row>
    <row r="674" s="21" customFormat="1" ht="75" customHeight="1" spans="1:43">
      <c r="A674" s="45">
        <v>589</v>
      </c>
      <c r="B674" s="59">
        <v>2018</v>
      </c>
      <c r="C674" s="46" t="s">
        <v>3047</v>
      </c>
      <c r="D674" s="224" t="s">
        <v>2944</v>
      </c>
      <c r="E674" s="48">
        <v>140429</v>
      </c>
      <c r="F674" s="46" t="s">
        <v>3048</v>
      </c>
      <c r="G674" s="47" t="s">
        <v>120</v>
      </c>
      <c r="H674" s="47" t="s">
        <v>198</v>
      </c>
      <c r="I674" s="47" t="s">
        <v>48</v>
      </c>
      <c r="J674" s="47" t="s">
        <v>3049</v>
      </c>
      <c r="K674" s="66">
        <v>112.438889</v>
      </c>
      <c r="L674" s="66">
        <v>36.654444</v>
      </c>
      <c r="M674" s="47" t="s">
        <v>3044</v>
      </c>
      <c r="N674" s="47" t="s">
        <v>52</v>
      </c>
      <c r="O674" s="47" t="s">
        <v>3045</v>
      </c>
      <c r="P674" s="45">
        <v>1200</v>
      </c>
      <c r="Q674" s="49" t="s">
        <v>541</v>
      </c>
      <c r="R674" s="45">
        <v>6000</v>
      </c>
      <c r="S674" s="49" t="s">
        <v>2862</v>
      </c>
      <c r="T674" s="49" t="s">
        <v>128</v>
      </c>
      <c r="U674" s="49" t="s">
        <v>3050</v>
      </c>
      <c r="V674" s="49" t="s">
        <v>253</v>
      </c>
      <c r="W674" s="74">
        <v>0.312121212121212</v>
      </c>
      <c r="X674" s="74">
        <v>21.8181818181818</v>
      </c>
      <c r="Y674" s="74">
        <v>40.9090909090909</v>
      </c>
      <c r="Z674" s="74">
        <v>23.6363636363636</v>
      </c>
      <c r="AA674" s="79" t="s">
        <v>207</v>
      </c>
      <c r="AB674" s="74"/>
      <c r="AC674" s="74">
        <f t="shared" si="415"/>
        <v>0.374545454545454</v>
      </c>
      <c r="AD674" s="74">
        <f t="shared" si="415"/>
        <v>26.1818181818182</v>
      </c>
      <c r="AE674" s="74">
        <f t="shared" si="415"/>
        <v>49.0909090909091</v>
      </c>
      <c r="AF674" s="74">
        <f t="shared" si="415"/>
        <v>28.3636363636363</v>
      </c>
      <c r="AG674" s="79" t="s">
        <v>208</v>
      </c>
      <c r="AH674" s="74"/>
      <c r="AI674" s="74">
        <f t="shared" si="416"/>
        <v>0.374545454545454</v>
      </c>
      <c r="AJ674" s="74">
        <f t="shared" si="416"/>
        <v>26.1818181818182</v>
      </c>
      <c r="AK674" s="74">
        <f t="shared" si="416"/>
        <v>49.0909090909091</v>
      </c>
      <c r="AL674" s="74">
        <f t="shared" si="416"/>
        <v>28.3636363636363</v>
      </c>
      <c r="AM674" s="79" t="s">
        <v>209</v>
      </c>
      <c r="AN674" s="74"/>
      <c r="AO674" s="74">
        <f t="shared" si="417"/>
        <v>0.374545454545454</v>
      </c>
      <c r="AP674" s="74">
        <f t="shared" si="417"/>
        <v>26.1818181818182</v>
      </c>
      <c r="AQ674" s="74">
        <f t="shared" si="417"/>
        <v>49.0909090909091</v>
      </c>
    </row>
    <row r="675" s="21" customFormat="1" ht="73" customHeight="1" spans="1:43">
      <c r="A675" s="45">
        <v>590</v>
      </c>
      <c r="B675" s="59">
        <v>2018</v>
      </c>
      <c r="C675" s="46" t="s">
        <v>3051</v>
      </c>
      <c r="D675" s="224" t="s">
        <v>2944</v>
      </c>
      <c r="E675" s="48">
        <v>140429</v>
      </c>
      <c r="F675" s="46" t="s">
        <v>3052</v>
      </c>
      <c r="G675" s="47" t="s">
        <v>120</v>
      </c>
      <c r="H675" s="47" t="s">
        <v>198</v>
      </c>
      <c r="I675" s="47" t="s">
        <v>48</v>
      </c>
      <c r="J675" s="47" t="s">
        <v>3053</v>
      </c>
      <c r="K675" s="66">
        <v>112.935278</v>
      </c>
      <c r="L675" s="66">
        <v>36.463611</v>
      </c>
      <c r="M675" s="47" t="s">
        <v>3044</v>
      </c>
      <c r="N675" s="47" t="s">
        <v>52</v>
      </c>
      <c r="O675" s="47" t="s">
        <v>3045</v>
      </c>
      <c r="P675" s="45">
        <v>2400</v>
      </c>
      <c r="Q675" s="49" t="s">
        <v>541</v>
      </c>
      <c r="R675" s="45">
        <v>6000</v>
      </c>
      <c r="S675" s="49" t="s">
        <v>2862</v>
      </c>
      <c r="T675" s="49" t="s">
        <v>128</v>
      </c>
      <c r="U675" s="49" t="s">
        <v>3054</v>
      </c>
      <c r="V675" s="49" t="s">
        <v>253</v>
      </c>
      <c r="W675" s="74">
        <v>74.9939393939394</v>
      </c>
      <c r="X675" s="74">
        <v>65.4545454545455</v>
      </c>
      <c r="Y675" s="74">
        <v>122.727272727273</v>
      </c>
      <c r="Z675" s="74">
        <v>70.9090909090909</v>
      </c>
      <c r="AA675" s="79" t="s">
        <v>207</v>
      </c>
      <c r="AB675" s="74"/>
      <c r="AC675" s="74">
        <f t="shared" si="415"/>
        <v>89.9927272727273</v>
      </c>
      <c r="AD675" s="74">
        <f t="shared" si="415"/>
        <v>78.5454545454546</v>
      </c>
      <c r="AE675" s="74">
        <f t="shared" si="415"/>
        <v>147.272727272728</v>
      </c>
      <c r="AF675" s="74">
        <f t="shared" si="415"/>
        <v>85.0909090909091</v>
      </c>
      <c r="AG675" s="79" t="s">
        <v>208</v>
      </c>
      <c r="AH675" s="74"/>
      <c r="AI675" s="74">
        <f t="shared" si="416"/>
        <v>89.9927272727273</v>
      </c>
      <c r="AJ675" s="74">
        <f t="shared" si="416"/>
        <v>78.5454545454546</v>
      </c>
      <c r="AK675" s="74">
        <f t="shared" si="416"/>
        <v>147.272727272728</v>
      </c>
      <c r="AL675" s="74">
        <f t="shared" si="416"/>
        <v>85.0909090909091</v>
      </c>
      <c r="AM675" s="79" t="s">
        <v>209</v>
      </c>
      <c r="AN675" s="74"/>
      <c r="AO675" s="74">
        <f t="shared" si="417"/>
        <v>89.9927272727273</v>
      </c>
      <c r="AP675" s="74">
        <f t="shared" si="417"/>
        <v>78.5454545454546</v>
      </c>
      <c r="AQ675" s="74">
        <f t="shared" si="417"/>
        <v>147.272727272728</v>
      </c>
    </row>
    <row r="676" s="21" customFormat="1" ht="78" customHeight="1" spans="1:43">
      <c r="A676" s="45">
        <v>591</v>
      </c>
      <c r="B676" s="59">
        <v>2018</v>
      </c>
      <c r="C676" s="46" t="s">
        <v>3055</v>
      </c>
      <c r="D676" s="224" t="s">
        <v>2944</v>
      </c>
      <c r="E676" s="48">
        <v>140429</v>
      </c>
      <c r="F676" s="46" t="s">
        <v>3056</v>
      </c>
      <c r="G676" s="47" t="s">
        <v>120</v>
      </c>
      <c r="H676" s="47" t="s">
        <v>198</v>
      </c>
      <c r="I676" s="47" t="s">
        <v>52</v>
      </c>
      <c r="J676" s="47" t="s">
        <v>3057</v>
      </c>
      <c r="K676" s="66">
        <v>113.137778</v>
      </c>
      <c r="L676" s="66">
        <v>36.758889</v>
      </c>
      <c r="M676" s="47" t="s">
        <v>3044</v>
      </c>
      <c r="N676" s="47" t="s">
        <v>52</v>
      </c>
      <c r="O676" s="47" t="s">
        <v>3045</v>
      </c>
      <c r="P676" s="45">
        <v>2000</v>
      </c>
      <c r="Q676" s="49" t="s">
        <v>541</v>
      </c>
      <c r="R676" s="45">
        <v>6000</v>
      </c>
      <c r="S676" s="49" t="s">
        <v>2862</v>
      </c>
      <c r="T676" s="49" t="s">
        <v>128</v>
      </c>
      <c r="U676" s="49" t="s">
        <v>3058</v>
      </c>
      <c r="V676" s="49" t="s">
        <v>253</v>
      </c>
      <c r="W676" s="74">
        <v>13</v>
      </c>
      <c r="X676" s="74">
        <v>21</v>
      </c>
      <c r="Y676" s="74">
        <v>45</v>
      </c>
      <c r="Z676" s="74">
        <v>14.8</v>
      </c>
      <c r="AA676" s="79" t="s">
        <v>207</v>
      </c>
      <c r="AB676" s="74"/>
      <c r="AC676" s="74">
        <f t="shared" si="415"/>
        <v>15.6</v>
      </c>
      <c r="AD676" s="74">
        <f t="shared" si="415"/>
        <v>25.2</v>
      </c>
      <c r="AE676" s="74">
        <f t="shared" si="415"/>
        <v>54</v>
      </c>
      <c r="AF676" s="74">
        <f t="shared" si="415"/>
        <v>17.76</v>
      </c>
      <c r="AG676" s="79" t="s">
        <v>208</v>
      </c>
      <c r="AH676" s="74"/>
      <c r="AI676" s="74">
        <f t="shared" si="416"/>
        <v>15.6</v>
      </c>
      <c r="AJ676" s="74">
        <f t="shared" si="416"/>
        <v>25.2</v>
      </c>
      <c r="AK676" s="74">
        <f t="shared" si="416"/>
        <v>54</v>
      </c>
      <c r="AL676" s="74">
        <f t="shared" si="416"/>
        <v>17.76</v>
      </c>
      <c r="AM676" s="79" t="s">
        <v>209</v>
      </c>
      <c r="AN676" s="74"/>
      <c r="AO676" s="74">
        <f t="shared" si="417"/>
        <v>15.6</v>
      </c>
      <c r="AP676" s="74">
        <f t="shared" si="417"/>
        <v>25.2</v>
      </c>
      <c r="AQ676" s="74">
        <f t="shared" si="417"/>
        <v>54</v>
      </c>
    </row>
    <row r="677" s="21" customFormat="1" ht="80" customHeight="1" spans="1:43">
      <c r="A677" s="45">
        <v>592</v>
      </c>
      <c r="B677" s="59">
        <v>2018</v>
      </c>
      <c r="C677" s="46" t="s">
        <v>3059</v>
      </c>
      <c r="D677" s="224" t="s">
        <v>2944</v>
      </c>
      <c r="E677" s="48">
        <v>140429</v>
      </c>
      <c r="F677" s="46" t="s">
        <v>2945</v>
      </c>
      <c r="G677" s="47" t="s">
        <v>120</v>
      </c>
      <c r="H677" s="47" t="s">
        <v>198</v>
      </c>
      <c r="I677" s="47" t="s">
        <v>48</v>
      </c>
      <c r="J677" s="47" t="s">
        <v>3060</v>
      </c>
      <c r="K677" s="66">
        <v>113.751944</v>
      </c>
      <c r="L677" s="66">
        <v>36.734722</v>
      </c>
      <c r="M677" s="47" t="s">
        <v>3044</v>
      </c>
      <c r="N677" s="47" t="s">
        <v>52</v>
      </c>
      <c r="O677" s="47" t="s">
        <v>3045</v>
      </c>
      <c r="P677" s="45">
        <v>200</v>
      </c>
      <c r="Q677" s="49" t="s">
        <v>541</v>
      </c>
      <c r="R677" s="45">
        <v>6000</v>
      </c>
      <c r="S677" s="49" t="s">
        <v>2862</v>
      </c>
      <c r="T677" s="49" t="s">
        <v>3061</v>
      </c>
      <c r="U677" s="49" t="s">
        <v>3062</v>
      </c>
      <c r="V677" s="49" t="s">
        <v>2955</v>
      </c>
      <c r="W677" s="74">
        <v>0.466666666666667</v>
      </c>
      <c r="X677" s="74">
        <v>32.7272727272727</v>
      </c>
      <c r="Y677" s="74">
        <v>61.3636363636364</v>
      </c>
      <c r="Z677" s="74">
        <v>35.4545454545455</v>
      </c>
      <c r="AA677" s="79" t="s">
        <v>207</v>
      </c>
      <c r="AB677" s="74"/>
      <c r="AC677" s="74">
        <f t="shared" si="415"/>
        <v>0.56</v>
      </c>
      <c r="AD677" s="74">
        <f t="shared" si="415"/>
        <v>39.2727272727272</v>
      </c>
      <c r="AE677" s="74">
        <f t="shared" si="415"/>
        <v>73.6363636363637</v>
      </c>
      <c r="AF677" s="74">
        <f t="shared" si="415"/>
        <v>42.5454545454546</v>
      </c>
      <c r="AG677" s="79" t="s">
        <v>208</v>
      </c>
      <c r="AH677" s="74"/>
      <c r="AI677" s="74">
        <f t="shared" si="416"/>
        <v>0.56</v>
      </c>
      <c r="AJ677" s="74">
        <f t="shared" si="416"/>
        <v>39.2727272727272</v>
      </c>
      <c r="AK677" s="74">
        <f t="shared" si="416"/>
        <v>73.6363636363637</v>
      </c>
      <c r="AL677" s="74">
        <f t="shared" si="416"/>
        <v>42.5454545454546</v>
      </c>
      <c r="AM677" s="79" t="s">
        <v>209</v>
      </c>
      <c r="AN677" s="74"/>
      <c r="AO677" s="74">
        <f t="shared" si="417"/>
        <v>0.56</v>
      </c>
      <c r="AP677" s="74">
        <f t="shared" si="417"/>
        <v>39.2727272727272</v>
      </c>
      <c r="AQ677" s="74">
        <f t="shared" si="417"/>
        <v>73.6363636363637</v>
      </c>
    </row>
    <row r="678" s="22" customFormat="1" ht="75" customHeight="1" spans="1:43">
      <c r="A678" s="45">
        <v>593</v>
      </c>
      <c r="B678" s="59">
        <v>2018</v>
      </c>
      <c r="C678" s="46" t="s">
        <v>3063</v>
      </c>
      <c r="D678" s="224" t="s">
        <v>2944</v>
      </c>
      <c r="E678" s="48">
        <v>140429</v>
      </c>
      <c r="F678" s="46" t="s">
        <v>3064</v>
      </c>
      <c r="G678" s="47" t="s">
        <v>120</v>
      </c>
      <c r="H678" s="47" t="s">
        <v>121</v>
      </c>
      <c r="I678" s="47" t="s">
        <v>48</v>
      </c>
      <c r="J678" s="47" t="s">
        <v>3065</v>
      </c>
      <c r="K678" s="66">
        <v>113.143056</v>
      </c>
      <c r="L678" s="66">
        <v>36.795278</v>
      </c>
      <c r="M678" s="47" t="s">
        <v>827</v>
      </c>
      <c r="N678" s="47" t="s">
        <v>52</v>
      </c>
      <c r="O678" s="47" t="s">
        <v>1018</v>
      </c>
      <c r="P678" s="45">
        <v>200067</v>
      </c>
      <c r="Q678" s="49" t="s">
        <v>94</v>
      </c>
      <c r="R678" s="45">
        <v>93</v>
      </c>
      <c r="S678" s="49" t="s">
        <v>703</v>
      </c>
      <c r="T678" s="49" t="s">
        <v>3066</v>
      </c>
      <c r="U678" s="49" t="s">
        <v>3067</v>
      </c>
      <c r="V678" s="49" t="s">
        <v>3068</v>
      </c>
      <c r="W678" s="74">
        <v>190</v>
      </c>
      <c r="X678" s="74">
        <v>219</v>
      </c>
      <c r="Y678" s="74">
        <v>908</v>
      </c>
      <c r="Z678" s="74">
        <v>14</v>
      </c>
      <c r="AA678" s="79" t="s">
        <v>3069</v>
      </c>
      <c r="AB678" s="74"/>
      <c r="AC678" s="74">
        <f t="shared" si="415"/>
        <v>228</v>
      </c>
      <c r="AD678" s="74">
        <f t="shared" si="415"/>
        <v>262.8</v>
      </c>
      <c r="AE678" s="74">
        <f t="shared" si="415"/>
        <v>1089.6</v>
      </c>
      <c r="AF678" s="74">
        <f t="shared" si="415"/>
        <v>16.8</v>
      </c>
      <c r="AG678" s="79" t="s">
        <v>3070</v>
      </c>
      <c r="AH678" s="74"/>
      <c r="AI678" s="74">
        <f t="shared" si="416"/>
        <v>228</v>
      </c>
      <c r="AJ678" s="74">
        <f t="shared" si="416"/>
        <v>262.8</v>
      </c>
      <c r="AK678" s="74">
        <f t="shared" si="416"/>
        <v>1089.6</v>
      </c>
      <c r="AL678" s="74">
        <f t="shared" si="416"/>
        <v>16.8</v>
      </c>
      <c r="AM678" s="79" t="s">
        <v>3071</v>
      </c>
      <c r="AN678" s="74"/>
      <c r="AO678" s="74">
        <f t="shared" si="417"/>
        <v>228</v>
      </c>
      <c r="AP678" s="74">
        <f t="shared" si="417"/>
        <v>262.8</v>
      </c>
      <c r="AQ678" s="74">
        <f t="shared" si="417"/>
        <v>1089.6</v>
      </c>
    </row>
    <row r="679" s="21" customFormat="1" ht="75" customHeight="1" spans="1:43">
      <c r="A679" s="45">
        <v>594</v>
      </c>
      <c r="B679" s="59">
        <v>2018</v>
      </c>
      <c r="C679" s="46" t="s">
        <v>3072</v>
      </c>
      <c r="D679" s="224" t="s">
        <v>2944</v>
      </c>
      <c r="E679" s="48">
        <v>140429</v>
      </c>
      <c r="F679" s="46" t="s">
        <v>3073</v>
      </c>
      <c r="G679" s="47" t="s">
        <v>524</v>
      </c>
      <c r="H679" s="47" t="s">
        <v>524</v>
      </c>
      <c r="I679" s="47" t="s">
        <v>52</v>
      </c>
      <c r="J679" s="47" t="s">
        <v>3074</v>
      </c>
      <c r="K679" s="66">
        <v>113.249444</v>
      </c>
      <c r="L679" s="66">
        <v>36.854167</v>
      </c>
      <c r="M679" s="47" t="s">
        <v>3075</v>
      </c>
      <c r="N679" s="47" t="s">
        <v>52</v>
      </c>
      <c r="O679" s="47" t="s">
        <v>3076</v>
      </c>
      <c r="P679" s="45">
        <v>100000</v>
      </c>
      <c r="Q679" s="49" t="s">
        <v>94</v>
      </c>
      <c r="R679" s="45">
        <v>10</v>
      </c>
      <c r="S679" s="49" t="s">
        <v>703</v>
      </c>
      <c r="T679" s="49" t="s">
        <v>128</v>
      </c>
      <c r="U679" s="49" t="s">
        <v>3077</v>
      </c>
      <c r="V679" s="49" t="s">
        <v>253</v>
      </c>
      <c r="W679" s="74">
        <v>48</v>
      </c>
      <c r="X679" s="74">
        <v>0</v>
      </c>
      <c r="Y679" s="74">
        <v>0</v>
      </c>
      <c r="Z679" s="74">
        <v>0</v>
      </c>
      <c r="AA679" s="79" t="s">
        <v>567</v>
      </c>
      <c r="AB679" s="74"/>
      <c r="AC679" s="74">
        <f t="shared" ref="AC679:AF688" si="418">W679</f>
        <v>48</v>
      </c>
      <c r="AD679" s="74">
        <f t="shared" si="418"/>
        <v>0</v>
      </c>
      <c r="AE679" s="74">
        <f t="shared" si="418"/>
        <v>0</v>
      </c>
      <c r="AF679" s="74">
        <f t="shared" si="418"/>
        <v>0</v>
      </c>
      <c r="AG679" s="79" t="s">
        <v>216</v>
      </c>
      <c r="AH679" s="74"/>
      <c r="AI679" s="74">
        <f t="shared" si="416"/>
        <v>48</v>
      </c>
      <c r="AJ679" s="74">
        <f t="shared" si="416"/>
        <v>0</v>
      </c>
      <c r="AK679" s="74">
        <f t="shared" si="416"/>
        <v>0</v>
      </c>
      <c r="AL679" s="74">
        <f t="shared" si="416"/>
        <v>0</v>
      </c>
      <c r="AM679" s="79" t="s">
        <v>217</v>
      </c>
      <c r="AN679" s="74"/>
      <c r="AO679" s="74">
        <f t="shared" si="417"/>
        <v>48</v>
      </c>
      <c r="AP679" s="74">
        <f t="shared" si="417"/>
        <v>0</v>
      </c>
      <c r="AQ679" s="74">
        <f t="shared" si="417"/>
        <v>0</v>
      </c>
    </row>
    <row r="680" s="21" customFormat="1" ht="76" customHeight="1" spans="1:43">
      <c r="A680" s="45">
        <v>595</v>
      </c>
      <c r="B680" s="59">
        <v>2018</v>
      </c>
      <c r="C680" s="46" t="s">
        <v>3078</v>
      </c>
      <c r="D680" s="224" t="s">
        <v>2944</v>
      </c>
      <c r="E680" s="48">
        <v>140429</v>
      </c>
      <c r="F680" s="46" t="s">
        <v>3079</v>
      </c>
      <c r="G680" s="47" t="s">
        <v>524</v>
      </c>
      <c r="H680" s="47" t="s">
        <v>524</v>
      </c>
      <c r="I680" s="47" t="s">
        <v>52</v>
      </c>
      <c r="J680" s="47" t="s">
        <v>3080</v>
      </c>
      <c r="K680" s="66">
        <v>113.273056</v>
      </c>
      <c r="L680" s="66">
        <v>36.605</v>
      </c>
      <c r="M680" s="47" t="s">
        <v>3075</v>
      </c>
      <c r="N680" s="47" t="s">
        <v>52</v>
      </c>
      <c r="O680" s="47" t="s">
        <v>3076</v>
      </c>
      <c r="P680" s="45">
        <v>16000</v>
      </c>
      <c r="Q680" s="49" t="s">
        <v>94</v>
      </c>
      <c r="R680" s="45">
        <v>10</v>
      </c>
      <c r="S680" s="49" t="s">
        <v>703</v>
      </c>
      <c r="T680" s="49" t="s">
        <v>128</v>
      </c>
      <c r="U680" s="49" t="s">
        <v>3081</v>
      </c>
      <c r="V680" s="49" t="s">
        <v>253</v>
      </c>
      <c r="W680" s="74">
        <v>48</v>
      </c>
      <c r="X680" s="74">
        <v>0</v>
      </c>
      <c r="Y680" s="74">
        <v>0</v>
      </c>
      <c r="Z680" s="74">
        <v>0</v>
      </c>
      <c r="AA680" s="79" t="s">
        <v>567</v>
      </c>
      <c r="AB680" s="74"/>
      <c r="AC680" s="74">
        <f t="shared" si="418"/>
        <v>48</v>
      </c>
      <c r="AD680" s="74">
        <f t="shared" si="418"/>
        <v>0</v>
      </c>
      <c r="AE680" s="74">
        <f t="shared" si="418"/>
        <v>0</v>
      </c>
      <c r="AF680" s="74">
        <f t="shared" si="418"/>
        <v>0</v>
      </c>
      <c r="AG680" s="79" t="s">
        <v>216</v>
      </c>
      <c r="AH680" s="74"/>
      <c r="AI680" s="74">
        <f t="shared" si="416"/>
        <v>48</v>
      </c>
      <c r="AJ680" s="74">
        <f t="shared" si="416"/>
        <v>0</v>
      </c>
      <c r="AK680" s="74">
        <f t="shared" si="416"/>
        <v>0</v>
      </c>
      <c r="AL680" s="74">
        <f t="shared" si="416"/>
        <v>0</v>
      </c>
      <c r="AM680" s="79" t="s">
        <v>217</v>
      </c>
      <c r="AN680" s="74"/>
      <c r="AO680" s="74">
        <f t="shared" si="417"/>
        <v>48</v>
      </c>
      <c r="AP680" s="74">
        <f t="shared" si="417"/>
        <v>0</v>
      </c>
      <c r="AQ680" s="74">
        <f t="shared" si="417"/>
        <v>0</v>
      </c>
    </row>
    <row r="681" s="21" customFormat="1" ht="78" customHeight="1" spans="1:43">
      <c r="A681" s="45">
        <v>596</v>
      </c>
      <c r="B681" s="59">
        <v>2018</v>
      </c>
      <c r="C681" s="46" t="s">
        <v>3082</v>
      </c>
      <c r="D681" s="224" t="s">
        <v>2944</v>
      </c>
      <c r="E681" s="48">
        <v>140429</v>
      </c>
      <c r="F681" s="46" t="s">
        <v>3083</v>
      </c>
      <c r="G681" s="47" t="s">
        <v>524</v>
      </c>
      <c r="H681" s="47" t="s">
        <v>524</v>
      </c>
      <c r="I681" s="47" t="s">
        <v>52</v>
      </c>
      <c r="J681" s="47" t="s">
        <v>3084</v>
      </c>
      <c r="K681" s="66">
        <v>113.44</v>
      </c>
      <c r="L681" s="66">
        <v>36.585833</v>
      </c>
      <c r="M681" s="47" t="s">
        <v>3075</v>
      </c>
      <c r="N681" s="47" t="s">
        <v>52</v>
      </c>
      <c r="O681" s="47" t="s">
        <v>3085</v>
      </c>
      <c r="P681" s="45">
        <v>11000</v>
      </c>
      <c r="Q681" s="49" t="s">
        <v>94</v>
      </c>
      <c r="R681" s="45">
        <v>20</v>
      </c>
      <c r="S681" s="49" t="s">
        <v>703</v>
      </c>
      <c r="T681" s="49" t="s">
        <v>128</v>
      </c>
      <c r="U681" s="49" t="s">
        <v>3086</v>
      </c>
      <c r="V681" s="49" t="s">
        <v>253</v>
      </c>
      <c r="W681" s="74">
        <v>48</v>
      </c>
      <c r="X681" s="74">
        <v>0</v>
      </c>
      <c r="Y681" s="74">
        <v>0</v>
      </c>
      <c r="Z681" s="74">
        <v>0</v>
      </c>
      <c r="AA681" s="79" t="s">
        <v>567</v>
      </c>
      <c r="AB681" s="74"/>
      <c r="AC681" s="74">
        <f t="shared" si="418"/>
        <v>48</v>
      </c>
      <c r="AD681" s="74">
        <f t="shared" si="418"/>
        <v>0</v>
      </c>
      <c r="AE681" s="74">
        <f t="shared" si="418"/>
        <v>0</v>
      </c>
      <c r="AF681" s="74">
        <f t="shared" si="418"/>
        <v>0</v>
      </c>
      <c r="AG681" s="79" t="s">
        <v>216</v>
      </c>
      <c r="AH681" s="74"/>
      <c r="AI681" s="74">
        <f t="shared" si="416"/>
        <v>48</v>
      </c>
      <c r="AJ681" s="74">
        <f t="shared" si="416"/>
        <v>0</v>
      </c>
      <c r="AK681" s="74">
        <f t="shared" si="416"/>
        <v>0</v>
      </c>
      <c r="AL681" s="74">
        <f t="shared" si="416"/>
        <v>0</v>
      </c>
      <c r="AM681" s="79" t="s">
        <v>217</v>
      </c>
      <c r="AN681" s="74"/>
      <c r="AO681" s="74">
        <f t="shared" si="417"/>
        <v>48</v>
      </c>
      <c r="AP681" s="74">
        <f t="shared" si="417"/>
        <v>0</v>
      </c>
      <c r="AQ681" s="74">
        <f t="shared" si="417"/>
        <v>0</v>
      </c>
    </row>
    <row r="682" s="21" customFormat="1" ht="60" customHeight="1" spans="1:43">
      <c r="A682" s="45">
        <v>597</v>
      </c>
      <c r="B682" s="59">
        <v>2018</v>
      </c>
      <c r="C682" s="46" t="s">
        <v>3087</v>
      </c>
      <c r="D682" s="224" t="s">
        <v>2944</v>
      </c>
      <c r="E682" s="48">
        <v>140429</v>
      </c>
      <c r="F682" s="46" t="s">
        <v>3088</v>
      </c>
      <c r="G682" s="47" t="s">
        <v>524</v>
      </c>
      <c r="H682" s="47" t="s">
        <v>524</v>
      </c>
      <c r="I682" s="47" t="s">
        <v>52</v>
      </c>
      <c r="J682" s="47" t="s">
        <v>3089</v>
      </c>
      <c r="K682" s="66">
        <v>113.253611</v>
      </c>
      <c r="L682" s="66">
        <v>36.790556</v>
      </c>
      <c r="M682" s="47" t="s">
        <v>3075</v>
      </c>
      <c r="N682" s="47" t="s">
        <v>52</v>
      </c>
      <c r="O682" s="47" t="s">
        <v>3076</v>
      </c>
      <c r="P682" s="45">
        <v>95000</v>
      </c>
      <c r="Q682" s="49" t="s">
        <v>94</v>
      </c>
      <c r="R682" s="45">
        <v>10</v>
      </c>
      <c r="S682" s="49" t="s">
        <v>703</v>
      </c>
      <c r="T682" s="49" t="s">
        <v>128</v>
      </c>
      <c r="U682" s="49" t="s">
        <v>3090</v>
      </c>
      <c r="V682" s="49" t="s">
        <v>253</v>
      </c>
      <c r="W682" s="74">
        <v>48</v>
      </c>
      <c r="X682" s="74">
        <v>0</v>
      </c>
      <c r="Y682" s="74">
        <v>0</v>
      </c>
      <c r="Z682" s="74">
        <v>0</v>
      </c>
      <c r="AA682" s="79" t="s">
        <v>567</v>
      </c>
      <c r="AB682" s="74"/>
      <c r="AC682" s="74">
        <f t="shared" si="418"/>
        <v>48</v>
      </c>
      <c r="AD682" s="74">
        <f t="shared" si="418"/>
        <v>0</v>
      </c>
      <c r="AE682" s="74">
        <f t="shared" si="418"/>
        <v>0</v>
      </c>
      <c r="AF682" s="74">
        <f t="shared" si="418"/>
        <v>0</v>
      </c>
      <c r="AG682" s="79" t="s">
        <v>216</v>
      </c>
      <c r="AH682" s="74"/>
      <c r="AI682" s="74">
        <f t="shared" si="416"/>
        <v>48</v>
      </c>
      <c r="AJ682" s="74">
        <f t="shared" si="416"/>
        <v>0</v>
      </c>
      <c r="AK682" s="74">
        <f t="shared" si="416"/>
        <v>0</v>
      </c>
      <c r="AL682" s="74">
        <f t="shared" si="416"/>
        <v>0</v>
      </c>
      <c r="AM682" s="79" t="s">
        <v>217</v>
      </c>
      <c r="AN682" s="74"/>
      <c r="AO682" s="74">
        <f t="shared" si="417"/>
        <v>48</v>
      </c>
      <c r="AP682" s="74">
        <f t="shared" si="417"/>
        <v>0</v>
      </c>
      <c r="AQ682" s="74">
        <f t="shared" si="417"/>
        <v>0</v>
      </c>
    </row>
    <row r="683" s="21" customFormat="1" ht="63" customHeight="1" spans="1:43">
      <c r="A683" s="45">
        <v>598</v>
      </c>
      <c r="B683" s="59">
        <v>2018</v>
      </c>
      <c r="C683" s="46" t="s">
        <v>3091</v>
      </c>
      <c r="D683" s="224" t="s">
        <v>2944</v>
      </c>
      <c r="E683" s="48">
        <v>140429</v>
      </c>
      <c r="F683" s="46" t="s">
        <v>3092</v>
      </c>
      <c r="G683" s="47" t="s">
        <v>524</v>
      </c>
      <c r="H683" s="47" t="s">
        <v>524</v>
      </c>
      <c r="I683" s="47" t="s">
        <v>52</v>
      </c>
      <c r="J683" s="47" t="s">
        <v>3093</v>
      </c>
      <c r="K683" s="66">
        <v>113.255</v>
      </c>
      <c r="L683" s="66">
        <v>36.638611</v>
      </c>
      <c r="M683" s="47" t="s">
        <v>3075</v>
      </c>
      <c r="N683" s="47" t="s">
        <v>52</v>
      </c>
      <c r="O683" s="47" t="s">
        <v>3076</v>
      </c>
      <c r="P683" s="45">
        <v>41000</v>
      </c>
      <c r="Q683" s="49" t="s">
        <v>94</v>
      </c>
      <c r="R683" s="45">
        <v>11</v>
      </c>
      <c r="S683" s="49" t="s">
        <v>703</v>
      </c>
      <c r="T683" s="49" t="s">
        <v>128</v>
      </c>
      <c r="U683" s="49" t="s">
        <v>3094</v>
      </c>
      <c r="V683" s="49" t="s">
        <v>253</v>
      </c>
      <c r="W683" s="74">
        <v>47</v>
      </c>
      <c r="X683" s="74">
        <v>0</v>
      </c>
      <c r="Y683" s="74">
        <v>0</v>
      </c>
      <c r="Z683" s="74">
        <v>0</v>
      </c>
      <c r="AA683" s="79" t="s">
        <v>567</v>
      </c>
      <c r="AB683" s="74"/>
      <c r="AC683" s="74">
        <f t="shared" si="418"/>
        <v>47</v>
      </c>
      <c r="AD683" s="74">
        <f t="shared" si="418"/>
        <v>0</v>
      </c>
      <c r="AE683" s="74">
        <f t="shared" si="418"/>
        <v>0</v>
      </c>
      <c r="AF683" s="74">
        <f t="shared" si="418"/>
        <v>0</v>
      </c>
      <c r="AG683" s="79" t="s">
        <v>216</v>
      </c>
      <c r="AH683" s="74"/>
      <c r="AI683" s="74">
        <f t="shared" si="416"/>
        <v>47</v>
      </c>
      <c r="AJ683" s="74">
        <f t="shared" si="416"/>
        <v>0</v>
      </c>
      <c r="AK683" s="74">
        <f t="shared" si="416"/>
        <v>0</v>
      </c>
      <c r="AL683" s="74">
        <f t="shared" si="416"/>
        <v>0</v>
      </c>
      <c r="AM683" s="79" t="s">
        <v>217</v>
      </c>
      <c r="AN683" s="74"/>
      <c r="AO683" s="74">
        <f t="shared" si="417"/>
        <v>47</v>
      </c>
      <c r="AP683" s="74">
        <f t="shared" si="417"/>
        <v>0</v>
      </c>
      <c r="AQ683" s="74">
        <f t="shared" si="417"/>
        <v>0</v>
      </c>
    </row>
    <row r="684" s="21" customFormat="1" ht="63" customHeight="1" spans="1:43">
      <c r="A684" s="45">
        <v>599</v>
      </c>
      <c r="B684" s="59">
        <v>2018</v>
      </c>
      <c r="C684" s="46" t="s">
        <v>3095</v>
      </c>
      <c r="D684" s="224" t="s">
        <v>2944</v>
      </c>
      <c r="E684" s="48">
        <v>140429</v>
      </c>
      <c r="F684" s="46" t="s">
        <v>3079</v>
      </c>
      <c r="G684" s="47" t="s">
        <v>524</v>
      </c>
      <c r="H684" s="47" t="s">
        <v>524</v>
      </c>
      <c r="I684" s="47" t="s">
        <v>52</v>
      </c>
      <c r="J684" s="47" t="s">
        <v>3096</v>
      </c>
      <c r="K684" s="66">
        <v>113.290833</v>
      </c>
      <c r="L684" s="66">
        <v>36.836111</v>
      </c>
      <c r="M684" s="47" t="s">
        <v>3075</v>
      </c>
      <c r="N684" s="47" t="s">
        <v>52</v>
      </c>
      <c r="O684" s="47" t="s">
        <v>3076</v>
      </c>
      <c r="P684" s="45">
        <v>201807</v>
      </c>
      <c r="Q684" s="49" t="s">
        <v>94</v>
      </c>
      <c r="R684" s="45">
        <v>12</v>
      </c>
      <c r="S684" s="49" t="s">
        <v>703</v>
      </c>
      <c r="T684" s="49" t="s">
        <v>128</v>
      </c>
      <c r="U684" s="49" t="s">
        <v>3097</v>
      </c>
      <c r="V684" s="49" t="s">
        <v>253</v>
      </c>
      <c r="W684" s="74">
        <v>49</v>
      </c>
      <c r="X684" s="74">
        <v>0</v>
      </c>
      <c r="Y684" s="74">
        <v>0</v>
      </c>
      <c r="Z684" s="74">
        <v>0</v>
      </c>
      <c r="AA684" s="79" t="s">
        <v>567</v>
      </c>
      <c r="AB684" s="74"/>
      <c r="AC684" s="74">
        <f t="shared" si="418"/>
        <v>49</v>
      </c>
      <c r="AD684" s="74">
        <f t="shared" si="418"/>
        <v>0</v>
      </c>
      <c r="AE684" s="74">
        <f t="shared" si="418"/>
        <v>0</v>
      </c>
      <c r="AF684" s="74">
        <f t="shared" si="418"/>
        <v>0</v>
      </c>
      <c r="AG684" s="79" t="s">
        <v>216</v>
      </c>
      <c r="AH684" s="74"/>
      <c r="AI684" s="74">
        <f t="shared" si="416"/>
        <v>49</v>
      </c>
      <c r="AJ684" s="74">
        <f t="shared" si="416"/>
        <v>0</v>
      </c>
      <c r="AK684" s="74">
        <f t="shared" si="416"/>
        <v>0</v>
      </c>
      <c r="AL684" s="74">
        <f t="shared" si="416"/>
        <v>0</v>
      </c>
      <c r="AM684" s="79" t="s">
        <v>217</v>
      </c>
      <c r="AN684" s="74"/>
      <c r="AO684" s="74">
        <f t="shared" si="417"/>
        <v>49</v>
      </c>
      <c r="AP684" s="74">
        <f t="shared" si="417"/>
        <v>0</v>
      </c>
      <c r="AQ684" s="74">
        <f t="shared" si="417"/>
        <v>0</v>
      </c>
    </row>
    <row r="685" s="21" customFormat="1" ht="63" customHeight="1" spans="1:43">
      <c r="A685" s="45">
        <v>600</v>
      </c>
      <c r="B685" s="59">
        <v>2018</v>
      </c>
      <c r="C685" s="46" t="s">
        <v>3098</v>
      </c>
      <c r="D685" s="224" t="s">
        <v>2944</v>
      </c>
      <c r="E685" s="48">
        <v>140429</v>
      </c>
      <c r="F685" s="46" t="s">
        <v>3099</v>
      </c>
      <c r="G685" s="47" t="s">
        <v>524</v>
      </c>
      <c r="H685" s="47" t="s">
        <v>524</v>
      </c>
      <c r="I685" s="47" t="s">
        <v>52</v>
      </c>
      <c r="J685" s="47" t="s">
        <v>3100</v>
      </c>
      <c r="K685" s="66">
        <v>113.23</v>
      </c>
      <c r="L685" s="66">
        <v>36.870278</v>
      </c>
      <c r="M685" s="47" t="s">
        <v>3075</v>
      </c>
      <c r="N685" s="47" t="s">
        <v>52</v>
      </c>
      <c r="O685" s="47" t="s">
        <v>3085</v>
      </c>
      <c r="P685" s="45">
        <v>26000</v>
      </c>
      <c r="Q685" s="49" t="s">
        <v>94</v>
      </c>
      <c r="R685" s="45">
        <v>13</v>
      </c>
      <c r="S685" s="49" t="s">
        <v>703</v>
      </c>
      <c r="T685" s="49" t="s">
        <v>128</v>
      </c>
      <c r="U685" s="49" t="s">
        <v>3101</v>
      </c>
      <c r="V685" s="49" t="s">
        <v>253</v>
      </c>
      <c r="W685" s="74">
        <v>53</v>
      </c>
      <c r="X685" s="74">
        <v>0</v>
      </c>
      <c r="Y685" s="74">
        <v>0</v>
      </c>
      <c r="Z685" s="74">
        <v>0</v>
      </c>
      <c r="AA685" s="79" t="s">
        <v>567</v>
      </c>
      <c r="AB685" s="74"/>
      <c r="AC685" s="74">
        <f t="shared" si="418"/>
        <v>53</v>
      </c>
      <c r="AD685" s="74">
        <f t="shared" si="418"/>
        <v>0</v>
      </c>
      <c r="AE685" s="74">
        <f t="shared" si="418"/>
        <v>0</v>
      </c>
      <c r="AF685" s="74">
        <f t="shared" si="418"/>
        <v>0</v>
      </c>
      <c r="AG685" s="79" t="s">
        <v>216</v>
      </c>
      <c r="AH685" s="74"/>
      <c r="AI685" s="74">
        <f t="shared" si="416"/>
        <v>53</v>
      </c>
      <c r="AJ685" s="74">
        <f t="shared" si="416"/>
        <v>0</v>
      </c>
      <c r="AK685" s="74">
        <f t="shared" si="416"/>
        <v>0</v>
      </c>
      <c r="AL685" s="74">
        <f t="shared" si="416"/>
        <v>0</v>
      </c>
      <c r="AM685" s="79" t="s">
        <v>217</v>
      </c>
      <c r="AN685" s="74"/>
      <c r="AO685" s="74">
        <f t="shared" si="417"/>
        <v>53</v>
      </c>
      <c r="AP685" s="74">
        <f t="shared" si="417"/>
        <v>0</v>
      </c>
      <c r="AQ685" s="74">
        <f t="shared" si="417"/>
        <v>0</v>
      </c>
    </row>
    <row r="686" s="22" customFormat="1" ht="63" customHeight="1" spans="1:43">
      <c r="A686" s="45">
        <v>601</v>
      </c>
      <c r="B686" s="59" t="s">
        <v>3102</v>
      </c>
      <c r="C686" s="46" t="s">
        <v>3103</v>
      </c>
      <c r="D686" s="224" t="s">
        <v>2944</v>
      </c>
      <c r="E686" s="48">
        <v>140429</v>
      </c>
      <c r="F686" s="46" t="s">
        <v>3104</v>
      </c>
      <c r="G686" s="47" t="s">
        <v>586</v>
      </c>
      <c r="H686" s="47" t="s">
        <v>586</v>
      </c>
      <c r="I686" s="47" t="s">
        <v>48</v>
      </c>
      <c r="J686" s="47" t="s">
        <v>3105</v>
      </c>
      <c r="K686" s="66">
        <v>112.87</v>
      </c>
      <c r="L686" s="66">
        <v>36.7894444</v>
      </c>
      <c r="M686" s="47" t="s">
        <v>3106</v>
      </c>
      <c r="N686" s="47" t="s">
        <v>52</v>
      </c>
      <c r="O686" s="47" t="s">
        <v>3107</v>
      </c>
      <c r="P686" s="45">
        <v>53040</v>
      </c>
      <c r="Q686" s="49" t="s">
        <v>94</v>
      </c>
      <c r="R686" s="45">
        <v>40</v>
      </c>
      <c r="S686" s="49" t="s">
        <v>3108</v>
      </c>
      <c r="T686" s="49" t="s">
        <v>2960</v>
      </c>
      <c r="U686" s="49" t="s">
        <v>3109</v>
      </c>
      <c r="V686" s="49" t="s">
        <v>2976</v>
      </c>
      <c r="W686" s="74">
        <v>1.7</v>
      </c>
      <c r="X686" s="74">
        <v>3</v>
      </c>
      <c r="Y686" s="74">
        <v>2.7</v>
      </c>
      <c r="Z686" s="74">
        <v>0</v>
      </c>
      <c r="AA686" s="79" t="s">
        <v>196</v>
      </c>
      <c r="AB686" s="74"/>
      <c r="AC686" s="74">
        <f>W686</f>
        <v>1.7</v>
      </c>
      <c r="AD686" s="74">
        <f t="shared" si="418"/>
        <v>3</v>
      </c>
      <c r="AE686" s="74">
        <f t="shared" si="418"/>
        <v>2.7</v>
      </c>
      <c r="AF686" s="74">
        <f t="shared" si="418"/>
        <v>0</v>
      </c>
      <c r="AG686" s="79" t="s">
        <v>75</v>
      </c>
      <c r="AH686" s="74"/>
      <c r="AI686" s="74">
        <v>0</v>
      </c>
      <c r="AJ686" s="74">
        <v>0</v>
      </c>
      <c r="AK686" s="74">
        <v>0</v>
      </c>
      <c r="AL686" s="74">
        <v>0</v>
      </c>
      <c r="AM686" s="79" t="s">
        <v>76</v>
      </c>
      <c r="AN686" s="74"/>
      <c r="AO686" s="74">
        <f t="shared" si="417"/>
        <v>0</v>
      </c>
      <c r="AP686" s="74">
        <f t="shared" si="417"/>
        <v>0</v>
      </c>
      <c r="AQ686" s="74">
        <f t="shared" si="417"/>
        <v>0</v>
      </c>
    </row>
    <row r="687" s="21" customFormat="1" ht="63" customHeight="1" spans="1:43">
      <c r="A687" s="45">
        <v>602</v>
      </c>
      <c r="B687" s="59">
        <v>2018</v>
      </c>
      <c r="C687" s="46" t="s">
        <v>3110</v>
      </c>
      <c r="D687" s="224" t="s">
        <v>2944</v>
      </c>
      <c r="E687" s="48">
        <v>140429</v>
      </c>
      <c r="F687" s="46" t="s">
        <v>3111</v>
      </c>
      <c r="G687" s="47" t="s">
        <v>120</v>
      </c>
      <c r="H687" s="47" t="s">
        <v>121</v>
      </c>
      <c r="I687" s="47" t="s">
        <v>52</v>
      </c>
      <c r="J687" s="47" t="s">
        <v>3112</v>
      </c>
      <c r="K687" s="66">
        <v>113.075833</v>
      </c>
      <c r="L687" s="66">
        <v>36.354444</v>
      </c>
      <c r="M687" s="47" t="s">
        <v>3113</v>
      </c>
      <c r="N687" s="47" t="s">
        <v>52</v>
      </c>
      <c r="O687" s="47" t="s">
        <v>327</v>
      </c>
      <c r="P687" s="45" t="s">
        <v>3114</v>
      </c>
      <c r="Q687" s="45" t="s">
        <v>3115</v>
      </c>
      <c r="R687" s="59" t="s">
        <v>2184</v>
      </c>
      <c r="S687" s="49" t="s">
        <v>703</v>
      </c>
      <c r="T687" s="49" t="s">
        <v>128</v>
      </c>
      <c r="U687" s="45">
        <v>83000</v>
      </c>
      <c r="V687" s="49" t="s">
        <v>253</v>
      </c>
      <c r="W687" s="74">
        <v>9.5</v>
      </c>
      <c r="X687" s="74">
        <v>0</v>
      </c>
      <c r="Y687" s="74">
        <v>0</v>
      </c>
      <c r="Z687" s="74">
        <v>0</v>
      </c>
      <c r="AA687" s="79" t="s">
        <v>215</v>
      </c>
      <c r="AB687" s="74"/>
      <c r="AC687" s="74">
        <f t="shared" ref="AC687:AC688" si="419">W687</f>
        <v>9.5</v>
      </c>
      <c r="AD687" s="74">
        <f t="shared" si="418"/>
        <v>0</v>
      </c>
      <c r="AE687" s="74">
        <f t="shared" si="418"/>
        <v>0</v>
      </c>
      <c r="AF687" s="74">
        <f t="shared" si="418"/>
        <v>0</v>
      </c>
      <c r="AG687" s="79" t="s">
        <v>1572</v>
      </c>
      <c r="AH687" s="74"/>
      <c r="AI687" s="74">
        <f t="shared" ref="AI687:AL691" si="420">AC687</f>
        <v>9.5</v>
      </c>
      <c r="AJ687" s="74">
        <f t="shared" si="420"/>
        <v>0</v>
      </c>
      <c r="AK687" s="74">
        <f t="shared" si="420"/>
        <v>0</v>
      </c>
      <c r="AL687" s="74">
        <f t="shared" si="420"/>
        <v>0</v>
      </c>
      <c r="AM687" s="79" t="s">
        <v>1573</v>
      </c>
      <c r="AN687" s="74"/>
      <c r="AO687" s="74">
        <f t="shared" ref="AO687:AR690" si="421">AI687</f>
        <v>9.5</v>
      </c>
      <c r="AP687" s="74">
        <f t="shared" si="421"/>
        <v>0</v>
      </c>
      <c r="AQ687" s="74">
        <f t="shared" si="421"/>
        <v>0</v>
      </c>
    </row>
    <row r="688" s="21" customFormat="1" ht="63" customHeight="1" spans="1:43">
      <c r="A688" s="45">
        <v>603</v>
      </c>
      <c r="B688" s="59">
        <v>2018</v>
      </c>
      <c r="C688" s="46" t="s">
        <v>3116</v>
      </c>
      <c r="D688" s="224" t="s">
        <v>2944</v>
      </c>
      <c r="E688" s="48">
        <v>140429</v>
      </c>
      <c r="F688" s="46" t="s">
        <v>2945</v>
      </c>
      <c r="G688" s="47" t="s">
        <v>120</v>
      </c>
      <c r="H688" s="47" t="s">
        <v>121</v>
      </c>
      <c r="I688" s="47" t="s">
        <v>52</v>
      </c>
      <c r="J688" s="47" t="s">
        <v>3093</v>
      </c>
      <c r="K688" s="66">
        <v>112.831944</v>
      </c>
      <c r="L688" s="66">
        <v>36.8175</v>
      </c>
      <c r="M688" s="47" t="s">
        <v>3113</v>
      </c>
      <c r="N688" s="47" t="s">
        <v>52</v>
      </c>
      <c r="O688" s="47" t="s">
        <v>327</v>
      </c>
      <c r="P688" s="45" t="s">
        <v>3117</v>
      </c>
      <c r="Q688" s="45" t="s">
        <v>3115</v>
      </c>
      <c r="R688" s="59" t="s">
        <v>2184</v>
      </c>
      <c r="S688" s="49" t="s">
        <v>3118</v>
      </c>
      <c r="T688" s="49" t="s">
        <v>128</v>
      </c>
      <c r="U688" s="45">
        <v>80000</v>
      </c>
      <c r="V688" s="49" t="s">
        <v>253</v>
      </c>
      <c r="W688" s="74">
        <v>10</v>
      </c>
      <c r="X688" s="74">
        <v>0</v>
      </c>
      <c r="Y688" s="74">
        <v>0</v>
      </c>
      <c r="Z688" s="74">
        <v>0</v>
      </c>
      <c r="AA688" s="79" t="s">
        <v>215</v>
      </c>
      <c r="AB688" s="74"/>
      <c r="AC688" s="74">
        <f t="shared" si="419"/>
        <v>10</v>
      </c>
      <c r="AD688" s="74">
        <f t="shared" si="418"/>
        <v>0</v>
      </c>
      <c r="AE688" s="74">
        <f t="shared" si="418"/>
        <v>0</v>
      </c>
      <c r="AF688" s="74">
        <f t="shared" si="418"/>
        <v>0</v>
      </c>
      <c r="AG688" s="79" t="s">
        <v>1572</v>
      </c>
      <c r="AH688" s="74"/>
      <c r="AI688" s="74">
        <f t="shared" si="420"/>
        <v>10</v>
      </c>
      <c r="AJ688" s="74">
        <f t="shared" si="420"/>
        <v>0</v>
      </c>
      <c r="AK688" s="74">
        <f t="shared" si="420"/>
        <v>0</v>
      </c>
      <c r="AL688" s="74">
        <f t="shared" si="420"/>
        <v>0</v>
      </c>
      <c r="AM688" s="79" t="s">
        <v>1573</v>
      </c>
      <c r="AN688" s="74"/>
      <c r="AO688" s="74">
        <f t="shared" si="421"/>
        <v>10</v>
      </c>
      <c r="AP688" s="74">
        <f t="shared" si="421"/>
        <v>0</v>
      </c>
      <c r="AQ688" s="74">
        <f t="shared" si="421"/>
        <v>0</v>
      </c>
    </row>
    <row r="689" s="21" customFormat="1" ht="99" customHeight="1" spans="1:43">
      <c r="A689" s="45">
        <v>604</v>
      </c>
      <c r="B689" s="45">
        <v>2018</v>
      </c>
      <c r="C689" s="46" t="s">
        <v>3119</v>
      </c>
      <c r="D689" s="47" t="s">
        <v>3120</v>
      </c>
      <c r="E689" s="48">
        <v>140423</v>
      </c>
      <c r="F689" s="46" t="s">
        <v>3121</v>
      </c>
      <c r="G689" s="47" t="s">
        <v>88</v>
      </c>
      <c r="H689" s="47" t="s">
        <v>89</v>
      </c>
      <c r="I689" s="47" t="s">
        <v>48</v>
      </c>
      <c r="J689" s="47" t="s">
        <v>3122</v>
      </c>
      <c r="K689" s="66">
        <v>113.03</v>
      </c>
      <c r="L689" s="66">
        <v>36.506111</v>
      </c>
      <c r="M689" s="47" t="s">
        <v>3123</v>
      </c>
      <c r="N689" s="47" t="s">
        <v>52</v>
      </c>
      <c r="O689" s="47" t="s">
        <v>3124</v>
      </c>
      <c r="P689" s="59" t="s">
        <v>3125</v>
      </c>
      <c r="Q689" s="47" t="s">
        <v>206</v>
      </c>
      <c r="R689" s="59" t="s">
        <v>2184</v>
      </c>
      <c r="S689" s="47" t="s">
        <v>206</v>
      </c>
      <c r="T689" s="49" t="s">
        <v>483</v>
      </c>
      <c r="U689" s="59" t="s">
        <v>3126</v>
      </c>
      <c r="V689" s="47" t="s">
        <v>206</v>
      </c>
      <c r="W689" s="74">
        <v>74.8</v>
      </c>
      <c r="X689" s="74">
        <v>0</v>
      </c>
      <c r="Y689" s="74">
        <v>0</v>
      </c>
      <c r="Z689" s="74">
        <v>0</v>
      </c>
      <c r="AA689" s="79" t="s">
        <v>3127</v>
      </c>
      <c r="AB689" s="74"/>
      <c r="AC689" s="74">
        <f>W64435</f>
        <v>0</v>
      </c>
      <c r="AD689" s="74">
        <f>X64435</f>
        <v>0</v>
      </c>
      <c r="AE689" s="74">
        <f>Y64435</f>
        <v>0</v>
      </c>
      <c r="AF689" s="74">
        <f>Z64435</f>
        <v>0</v>
      </c>
      <c r="AG689" s="79" t="s">
        <v>3128</v>
      </c>
      <c r="AH689" s="74"/>
      <c r="AI689" s="74">
        <f t="shared" si="420"/>
        <v>0</v>
      </c>
      <c r="AJ689" s="74">
        <f t="shared" si="420"/>
        <v>0</v>
      </c>
      <c r="AK689" s="74">
        <f t="shared" si="420"/>
        <v>0</v>
      </c>
      <c r="AL689" s="74">
        <f t="shared" si="420"/>
        <v>0</v>
      </c>
      <c r="AM689" s="79" t="s">
        <v>3129</v>
      </c>
      <c r="AN689" s="74"/>
      <c r="AO689" s="74">
        <f>AI689</f>
        <v>0</v>
      </c>
      <c r="AP689" s="74">
        <f t="shared" si="421"/>
        <v>0</v>
      </c>
      <c r="AQ689" s="74">
        <f t="shared" si="421"/>
        <v>0</v>
      </c>
    </row>
    <row r="690" s="23" customFormat="1" ht="60" customHeight="1" spans="1:43">
      <c r="A690" s="45">
        <v>605</v>
      </c>
      <c r="B690" s="45">
        <v>2018</v>
      </c>
      <c r="C690" s="46" t="s">
        <v>3130</v>
      </c>
      <c r="D690" s="224" t="s">
        <v>3120</v>
      </c>
      <c r="E690" s="48">
        <v>140423</v>
      </c>
      <c r="F690" s="46" t="s">
        <v>3131</v>
      </c>
      <c r="G690" s="47" t="s">
        <v>471</v>
      </c>
      <c r="H690" s="47" t="s">
        <v>749</v>
      </c>
      <c r="I690" s="47" t="s">
        <v>48</v>
      </c>
      <c r="J690" s="47" t="s">
        <v>3132</v>
      </c>
      <c r="K690" s="66">
        <v>112.58</v>
      </c>
      <c r="L690" s="66">
        <v>36.29</v>
      </c>
      <c r="M690" s="47" t="s">
        <v>3133</v>
      </c>
      <c r="N690" s="47" t="s">
        <v>52</v>
      </c>
      <c r="O690" s="47" t="s">
        <v>3134</v>
      </c>
      <c r="P690" s="59" t="s">
        <v>3135</v>
      </c>
      <c r="Q690" s="59" t="s">
        <v>3136</v>
      </c>
      <c r="R690" s="59" t="s">
        <v>3137</v>
      </c>
      <c r="S690" s="59" t="s">
        <v>3136</v>
      </c>
      <c r="T690" s="49" t="s">
        <v>406</v>
      </c>
      <c r="U690" s="59" t="s">
        <v>3138</v>
      </c>
      <c r="V690" s="47" t="s">
        <v>94</v>
      </c>
      <c r="W690" s="74">
        <v>493</v>
      </c>
      <c r="X690" s="74">
        <v>1632</v>
      </c>
      <c r="Y690" s="74">
        <v>1632</v>
      </c>
      <c r="Z690" s="74">
        <v>0</v>
      </c>
      <c r="AA690" s="79" t="s">
        <v>196</v>
      </c>
      <c r="AB690" s="79" t="s">
        <v>2491</v>
      </c>
      <c r="AC690" s="74">
        <v>0</v>
      </c>
      <c r="AD690" s="74">
        <v>0</v>
      </c>
      <c r="AE690" s="74">
        <v>0</v>
      </c>
      <c r="AF690" s="74">
        <v>0</v>
      </c>
      <c r="AG690" s="79" t="s">
        <v>2491</v>
      </c>
      <c r="AH690" s="74" t="s">
        <v>84</v>
      </c>
      <c r="AI690" s="74">
        <f t="shared" si="420"/>
        <v>0</v>
      </c>
      <c r="AJ690" s="74">
        <f t="shared" si="420"/>
        <v>0</v>
      </c>
      <c r="AK690" s="74">
        <f t="shared" si="420"/>
        <v>0</v>
      </c>
      <c r="AL690" s="74">
        <f t="shared" si="420"/>
        <v>0</v>
      </c>
      <c r="AM690" s="79" t="s">
        <v>2492</v>
      </c>
      <c r="AN690" s="79" t="s">
        <v>2491</v>
      </c>
      <c r="AO690" s="74">
        <f>AI690</f>
        <v>0</v>
      </c>
      <c r="AP690" s="74">
        <f t="shared" si="421"/>
        <v>0</v>
      </c>
      <c r="AQ690" s="74">
        <f t="shared" si="421"/>
        <v>0</v>
      </c>
    </row>
    <row r="691" s="22" customFormat="1" ht="75" customHeight="1" spans="1:43">
      <c r="A691" s="45">
        <v>606</v>
      </c>
      <c r="B691" s="45">
        <v>2018</v>
      </c>
      <c r="C691" s="46" t="s">
        <v>3139</v>
      </c>
      <c r="D691" s="224" t="s">
        <v>3120</v>
      </c>
      <c r="E691" s="48">
        <v>140423</v>
      </c>
      <c r="F691" s="46" t="s">
        <v>3121</v>
      </c>
      <c r="G691" s="47" t="s">
        <v>471</v>
      </c>
      <c r="H691" s="47" t="s">
        <v>749</v>
      </c>
      <c r="I691" s="47" t="s">
        <v>48</v>
      </c>
      <c r="J691" s="47" t="s">
        <v>3140</v>
      </c>
      <c r="K691" s="66">
        <v>112.706667</v>
      </c>
      <c r="L691" s="66">
        <v>36.393889</v>
      </c>
      <c r="M691" s="47" t="s">
        <v>3133</v>
      </c>
      <c r="N691" s="47" t="s">
        <v>52</v>
      </c>
      <c r="O691" s="47" t="s">
        <v>3134</v>
      </c>
      <c r="P691" s="45" t="s">
        <v>3141</v>
      </c>
      <c r="Q691" s="59" t="s">
        <v>3136</v>
      </c>
      <c r="R691" s="45" t="s">
        <v>3142</v>
      </c>
      <c r="S691" s="59" t="s">
        <v>3136</v>
      </c>
      <c r="T691" s="49" t="s">
        <v>3143</v>
      </c>
      <c r="U691" s="45">
        <v>315000</v>
      </c>
      <c r="V691" s="49" t="s">
        <v>94</v>
      </c>
      <c r="W691" s="74">
        <v>383.56</v>
      </c>
      <c r="X691" s="74">
        <v>2602.7</v>
      </c>
      <c r="Y691" s="74">
        <v>2729.86</v>
      </c>
      <c r="Z691" s="74">
        <v>0</v>
      </c>
      <c r="AA691" s="79" t="s">
        <v>3144</v>
      </c>
      <c r="AB691" s="74"/>
      <c r="AC691" s="74">
        <v>0</v>
      </c>
      <c r="AD691" s="74">
        <v>0</v>
      </c>
      <c r="AE691" s="74">
        <v>0</v>
      </c>
      <c r="AF691" s="74">
        <v>0</v>
      </c>
      <c r="AG691" s="79" t="s">
        <v>3145</v>
      </c>
      <c r="AH691" s="74"/>
      <c r="AI691" s="74">
        <f>AC691</f>
        <v>0</v>
      </c>
      <c r="AJ691" s="74">
        <f t="shared" si="420"/>
        <v>0</v>
      </c>
      <c r="AK691" s="74">
        <f t="shared" si="420"/>
        <v>0</v>
      </c>
      <c r="AL691" s="74">
        <f t="shared" si="420"/>
        <v>0</v>
      </c>
      <c r="AM691" s="79" t="s">
        <v>3146</v>
      </c>
      <c r="AN691" s="74"/>
      <c r="AO691" s="74">
        <v>10.06</v>
      </c>
      <c r="AP691" s="74">
        <v>61.92</v>
      </c>
      <c r="AQ691" s="74">
        <v>95.21</v>
      </c>
    </row>
    <row r="692" s="21" customFormat="1" ht="60" customHeight="1" spans="1:43">
      <c r="A692" s="45">
        <v>607</v>
      </c>
      <c r="B692" s="45">
        <v>2018</v>
      </c>
      <c r="C692" s="46" t="s">
        <v>3147</v>
      </c>
      <c r="D692" s="47" t="s">
        <v>3120</v>
      </c>
      <c r="E692" s="48">
        <v>140423</v>
      </c>
      <c r="F692" s="46" t="s">
        <v>3148</v>
      </c>
      <c r="G692" s="47" t="s">
        <v>471</v>
      </c>
      <c r="H692" s="47" t="s">
        <v>749</v>
      </c>
      <c r="I692" s="47" t="s">
        <v>48</v>
      </c>
      <c r="J692" s="47" t="s">
        <v>3149</v>
      </c>
      <c r="K692" s="66">
        <v>113.047</v>
      </c>
      <c r="L692" s="66">
        <v>36.491</v>
      </c>
      <c r="M692" s="47" t="s">
        <v>1724</v>
      </c>
      <c r="N692" s="47" t="s">
        <v>52</v>
      </c>
      <c r="O692" s="47" t="s">
        <v>3150</v>
      </c>
      <c r="P692" s="59" t="s">
        <v>3151</v>
      </c>
      <c r="Q692" s="47" t="s">
        <v>3152</v>
      </c>
      <c r="R692" s="59" t="s">
        <v>3153</v>
      </c>
      <c r="S692" s="47" t="s">
        <v>3152</v>
      </c>
      <c r="T692" s="49" t="s">
        <v>3154</v>
      </c>
      <c r="U692" s="59" t="s">
        <v>3155</v>
      </c>
      <c r="V692" s="47" t="s">
        <v>94</v>
      </c>
      <c r="W692" s="74">
        <v>123.2</v>
      </c>
      <c r="X692" s="74">
        <v>822.1</v>
      </c>
      <c r="Y692" s="74">
        <v>822.1</v>
      </c>
      <c r="Z692" s="74">
        <v>0</v>
      </c>
      <c r="AA692" s="79" t="s">
        <v>2163</v>
      </c>
      <c r="AB692" s="74"/>
      <c r="AC692" s="74">
        <v>0</v>
      </c>
      <c r="AD692" s="74">
        <v>0</v>
      </c>
      <c r="AE692" s="74">
        <v>0</v>
      </c>
      <c r="AF692" s="74">
        <v>0</v>
      </c>
      <c r="AG692" s="79" t="s">
        <v>2491</v>
      </c>
      <c r="AH692" s="74"/>
      <c r="AI692" s="74">
        <v>0</v>
      </c>
      <c r="AJ692" s="74">
        <v>0</v>
      </c>
      <c r="AK692" s="74">
        <v>0</v>
      </c>
      <c r="AL692" s="74">
        <v>0</v>
      </c>
      <c r="AM692" s="79" t="s">
        <v>2492</v>
      </c>
      <c r="AN692" s="74"/>
      <c r="AO692" s="74">
        <v>0</v>
      </c>
      <c r="AP692" s="74">
        <v>0</v>
      </c>
      <c r="AQ692" s="74">
        <v>0</v>
      </c>
    </row>
    <row r="693" s="22" customFormat="1" ht="69" customHeight="1" spans="1:43">
      <c r="A693" s="45">
        <v>608</v>
      </c>
      <c r="B693" s="45">
        <v>2018</v>
      </c>
      <c r="C693" s="130" t="s">
        <v>3156</v>
      </c>
      <c r="D693" s="224" t="s">
        <v>3120</v>
      </c>
      <c r="E693" s="48">
        <v>140423</v>
      </c>
      <c r="F693" s="131" t="s">
        <v>3157</v>
      </c>
      <c r="G693" s="47" t="s">
        <v>471</v>
      </c>
      <c r="H693" s="47" t="s">
        <v>749</v>
      </c>
      <c r="I693" s="47" t="s">
        <v>48</v>
      </c>
      <c r="J693" s="137" t="s">
        <v>3158</v>
      </c>
      <c r="K693" s="66">
        <v>112.480556</v>
      </c>
      <c r="L693" s="66">
        <v>36.561389</v>
      </c>
      <c r="M693" s="137" t="s">
        <v>3159</v>
      </c>
      <c r="N693" s="47" t="s">
        <v>52</v>
      </c>
      <c r="O693" s="137" t="s">
        <v>3160</v>
      </c>
      <c r="P693" s="45">
        <v>7347</v>
      </c>
      <c r="Q693" s="49" t="s">
        <v>3161</v>
      </c>
      <c r="R693" s="45">
        <v>1.8</v>
      </c>
      <c r="S693" s="49" t="s">
        <v>3162</v>
      </c>
      <c r="T693" s="49" t="s">
        <v>128</v>
      </c>
      <c r="U693" s="45">
        <v>45</v>
      </c>
      <c r="V693" s="49" t="s">
        <v>3161</v>
      </c>
      <c r="W693" s="139">
        <v>20.12</v>
      </c>
      <c r="X693" s="139">
        <v>123.83</v>
      </c>
      <c r="Y693" s="139">
        <v>190.41</v>
      </c>
      <c r="Z693" s="74">
        <v>0</v>
      </c>
      <c r="AA693" s="79" t="s">
        <v>3163</v>
      </c>
      <c r="AB693" s="74"/>
      <c r="AC693" s="74">
        <f>W693*1.2</f>
        <v>24.144</v>
      </c>
      <c r="AD693" s="74">
        <f>X693*1.2</f>
        <v>148.596</v>
      </c>
      <c r="AE693" s="74">
        <f>Y693*1.2</f>
        <v>228.492</v>
      </c>
      <c r="AF693" s="74">
        <f>Z693*1.2</f>
        <v>0</v>
      </c>
      <c r="AG693" s="79" t="s">
        <v>3164</v>
      </c>
      <c r="AH693" s="74"/>
      <c r="AI693" s="74">
        <f>AC693</f>
        <v>24.144</v>
      </c>
      <c r="AJ693" s="74">
        <f>AD693</f>
        <v>148.596</v>
      </c>
      <c r="AK693" s="74">
        <f>AE693</f>
        <v>228.492</v>
      </c>
      <c r="AL693" s="74">
        <f>AF693</f>
        <v>0</v>
      </c>
      <c r="AM693" s="79" t="s">
        <v>3165</v>
      </c>
      <c r="AN693" s="74"/>
      <c r="AO693" s="74">
        <f>AI693</f>
        <v>24.144</v>
      </c>
      <c r="AP693" s="74">
        <f>AJ693</f>
        <v>148.596</v>
      </c>
      <c r="AQ693" s="74">
        <f>AK693</f>
        <v>228.492</v>
      </c>
    </row>
    <row r="694" s="22" customFormat="1" ht="60" customHeight="1" spans="1:43">
      <c r="A694" s="45">
        <v>609</v>
      </c>
      <c r="B694" s="45">
        <v>2018</v>
      </c>
      <c r="C694" s="132" t="s">
        <v>3166</v>
      </c>
      <c r="D694" s="224" t="s">
        <v>3120</v>
      </c>
      <c r="E694" s="48">
        <v>140423</v>
      </c>
      <c r="F694" s="133" t="s">
        <v>3167</v>
      </c>
      <c r="G694" s="47" t="s">
        <v>471</v>
      </c>
      <c r="H694" s="47" t="s">
        <v>749</v>
      </c>
      <c r="I694" s="47" t="s">
        <v>48</v>
      </c>
      <c r="J694" s="133" t="s">
        <v>3168</v>
      </c>
      <c r="K694" s="66">
        <v>112.975278</v>
      </c>
      <c r="L694" s="66">
        <v>36.613889</v>
      </c>
      <c r="M694" s="133" t="s">
        <v>3169</v>
      </c>
      <c r="N694" s="47" t="s">
        <v>52</v>
      </c>
      <c r="O694" s="133" t="s">
        <v>680</v>
      </c>
      <c r="P694" s="45" t="s">
        <v>3170</v>
      </c>
      <c r="Q694" s="59" t="s">
        <v>3136</v>
      </c>
      <c r="R694" s="45">
        <v>8.4</v>
      </c>
      <c r="S694" s="49" t="s">
        <v>754</v>
      </c>
      <c r="T694" s="49" t="s">
        <v>3171</v>
      </c>
      <c r="U694" s="45" t="s">
        <v>3172</v>
      </c>
      <c r="V694" s="49" t="s">
        <v>3173</v>
      </c>
      <c r="W694" s="140">
        <v>0</v>
      </c>
      <c r="X694" s="140">
        <v>0</v>
      </c>
      <c r="Y694" s="140">
        <v>21.7</v>
      </c>
      <c r="Z694" s="74">
        <v>0</v>
      </c>
      <c r="AA694" s="79" t="s">
        <v>2163</v>
      </c>
      <c r="AB694" s="74"/>
      <c r="AC694" s="74">
        <v>0</v>
      </c>
      <c r="AD694" s="74">
        <v>0</v>
      </c>
      <c r="AE694" s="74">
        <v>0</v>
      </c>
      <c r="AF694" s="74">
        <v>0</v>
      </c>
      <c r="AG694" s="79" t="s">
        <v>2491</v>
      </c>
      <c r="AH694" s="74"/>
      <c r="AI694" s="74">
        <v>0</v>
      </c>
      <c r="AJ694" s="74">
        <v>0</v>
      </c>
      <c r="AK694" s="74">
        <v>0</v>
      </c>
      <c r="AL694" s="74">
        <v>0</v>
      </c>
      <c r="AM694" s="79" t="s">
        <v>2492</v>
      </c>
      <c r="AN694" s="74"/>
      <c r="AO694" s="74">
        <f>AC64936</f>
        <v>0</v>
      </c>
      <c r="AP694" s="74">
        <f>AD64936</f>
        <v>0</v>
      </c>
      <c r="AQ694" s="74">
        <v>0</v>
      </c>
    </row>
    <row r="695" s="23" customFormat="1" ht="79" customHeight="1" spans="1:43">
      <c r="A695" s="50">
        <v>610</v>
      </c>
      <c r="B695" s="50">
        <v>2018</v>
      </c>
      <c r="C695" s="53" t="s">
        <v>3174</v>
      </c>
      <c r="D695" s="54" t="s">
        <v>3120</v>
      </c>
      <c r="E695" s="52">
        <v>140423</v>
      </c>
      <c r="F695" s="53" t="s">
        <v>3175</v>
      </c>
      <c r="G695" s="54" t="s">
        <v>648</v>
      </c>
      <c r="H695" s="54" t="s">
        <v>649</v>
      </c>
      <c r="I695" s="54" t="s">
        <v>48</v>
      </c>
      <c r="J695" s="54" t="s">
        <v>3176</v>
      </c>
      <c r="K695" s="67">
        <v>112.951661</v>
      </c>
      <c r="L695" s="67">
        <v>36.482719</v>
      </c>
      <c r="M695" s="54" t="s">
        <v>650</v>
      </c>
      <c r="N695" s="54" t="s">
        <v>52</v>
      </c>
      <c r="O695" s="54" t="s">
        <v>505</v>
      </c>
      <c r="P695" s="68" t="s">
        <v>3177</v>
      </c>
      <c r="Q695" s="54" t="s">
        <v>206</v>
      </c>
      <c r="R695" s="68" t="s">
        <v>3178</v>
      </c>
      <c r="S695" s="54" t="s">
        <v>206</v>
      </c>
      <c r="T695" s="51" t="s">
        <v>298</v>
      </c>
      <c r="U695" s="68" t="s">
        <v>3179</v>
      </c>
      <c r="V695" s="54" t="s">
        <v>206</v>
      </c>
      <c r="W695" s="75">
        <v>4575.463030303</v>
      </c>
      <c r="X695" s="75">
        <v>1398.10909090909</v>
      </c>
      <c r="Y695" s="75">
        <v>2567.51515151515</v>
      </c>
      <c r="Z695" s="75">
        <v>6386.42424242424</v>
      </c>
      <c r="AA695" s="85" t="s">
        <v>3180</v>
      </c>
      <c r="AB695" s="75"/>
      <c r="AC695" s="120">
        <f t="shared" ref="AC695:AC696" si="422">W695/2*1.2</f>
        <v>2745.2778181818</v>
      </c>
      <c r="AD695" s="120">
        <f t="shared" ref="AD695:AD696" si="423">X695/2*1.2</f>
        <v>838.865454545454</v>
      </c>
      <c r="AE695" s="120">
        <f t="shared" ref="AE695:AE696" si="424">Y695/2*1.2</f>
        <v>1540.50909090909</v>
      </c>
      <c r="AF695" s="120">
        <f t="shared" ref="AF695:AF696" si="425">Z695/2*1.2</f>
        <v>3831.85454545454</v>
      </c>
      <c r="AG695" s="85" t="s">
        <v>3181</v>
      </c>
      <c r="AH695" s="75"/>
      <c r="AI695" s="75">
        <f t="shared" ref="AI695:AI696" si="426">AC695</f>
        <v>2745.2778181818</v>
      </c>
      <c r="AJ695" s="75">
        <f t="shared" ref="AJ695:AJ696" si="427">AD695</f>
        <v>838.865454545454</v>
      </c>
      <c r="AK695" s="75">
        <f t="shared" ref="AK695:AK696" si="428">AE695</f>
        <v>1540.50909090909</v>
      </c>
      <c r="AL695" s="75">
        <f t="shared" ref="AL695:AL696" si="429">AF695</f>
        <v>3831.85454545454</v>
      </c>
      <c r="AM695" s="85" t="s">
        <v>3182</v>
      </c>
      <c r="AN695" s="75">
        <v>60000</v>
      </c>
      <c r="AO695" s="75">
        <f t="shared" ref="AO695:AR697" si="430">AI695</f>
        <v>2745.2778181818</v>
      </c>
      <c r="AP695" s="75">
        <f t="shared" si="430"/>
        <v>838.865454545454</v>
      </c>
      <c r="AQ695" s="75">
        <f t="shared" si="430"/>
        <v>1540.50909090909</v>
      </c>
    </row>
    <row r="696" s="23" customFormat="1" ht="75" customHeight="1" spans="1:43">
      <c r="A696" s="50">
        <v>611</v>
      </c>
      <c r="B696" s="50">
        <v>2018</v>
      </c>
      <c r="C696" s="53" t="s">
        <v>3183</v>
      </c>
      <c r="D696" s="225" t="s">
        <v>3120</v>
      </c>
      <c r="E696" s="52">
        <v>140423</v>
      </c>
      <c r="F696" s="53" t="s">
        <v>3184</v>
      </c>
      <c r="G696" s="54" t="s">
        <v>648</v>
      </c>
      <c r="H696" s="54" t="s">
        <v>649</v>
      </c>
      <c r="I696" s="54" t="s">
        <v>48</v>
      </c>
      <c r="J696" s="54" t="s">
        <v>3185</v>
      </c>
      <c r="K696" s="67">
        <v>113.036111</v>
      </c>
      <c r="L696" s="67">
        <v>36.640556</v>
      </c>
      <c r="M696" s="54" t="s">
        <v>650</v>
      </c>
      <c r="N696" s="54" t="s">
        <v>52</v>
      </c>
      <c r="O696" s="54" t="s">
        <v>505</v>
      </c>
      <c r="P696" s="50">
        <v>45</v>
      </c>
      <c r="Q696" s="54" t="s">
        <v>206</v>
      </c>
      <c r="R696" s="68" t="s">
        <v>3186</v>
      </c>
      <c r="S696" s="54" t="s">
        <v>206</v>
      </c>
      <c r="T696" s="51" t="s">
        <v>298</v>
      </c>
      <c r="U696" s="68" t="s">
        <v>3187</v>
      </c>
      <c r="V696" s="54" t="s">
        <v>206</v>
      </c>
      <c r="W696" s="75">
        <v>3801.89982055751</v>
      </c>
      <c r="X696" s="75">
        <v>145.593818181818</v>
      </c>
      <c r="Y696" s="75">
        <v>534.742727272724</v>
      </c>
      <c r="Z696" s="75">
        <v>4433.72121212121</v>
      </c>
      <c r="AA696" s="85" t="s">
        <v>3180</v>
      </c>
      <c r="AB696" s="75"/>
      <c r="AC696" s="120">
        <f t="shared" si="422"/>
        <v>2281.13989233451</v>
      </c>
      <c r="AD696" s="120">
        <f t="shared" si="423"/>
        <v>87.3562909090908</v>
      </c>
      <c r="AE696" s="120">
        <f t="shared" si="424"/>
        <v>320.845636363634</v>
      </c>
      <c r="AF696" s="120">
        <f t="shared" si="425"/>
        <v>2660.23272727273</v>
      </c>
      <c r="AG696" s="85" t="s">
        <v>3181</v>
      </c>
      <c r="AH696" s="75"/>
      <c r="AI696" s="75">
        <f t="shared" si="426"/>
        <v>2281.13989233451</v>
      </c>
      <c r="AJ696" s="75">
        <f t="shared" si="427"/>
        <v>87.3562909090908</v>
      </c>
      <c r="AK696" s="75">
        <f t="shared" si="428"/>
        <v>320.845636363634</v>
      </c>
      <c r="AL696" s="75">
        <f t="shared" si="429"/>
        <v>2660.23272727273</v>
      </c>
      <c r="AM696" s="85" t="s">
        <v>3182</v>
      </c>
      <c r="AN696" s="75">
        <v>60000</v>
      </c>
      <c r="AO696" s="75">
        <f t="shared" si="430"/>
        <v>2281.13989233451</v>
      </c>
      <c r="AP696" s="75">
        <f t="shared" si="430"/>
        <v>87.3562909090908</v>
      </c>
      <c r="AQ696" s="75">
        <f t="shared" si="430"/>
        <v>320.845636363634</v>
      </c>
    </row>
    <row r="697" s="23" customFormat="1" ht="60" customHeight="1" spans="1:43">
      <c r="A697" s="50">
        <v>612</v>
      </c>
      <c r="B697" s="50">
        <v>2018</v>
      </c>
      <c r="C697" s="53" t="s">
        <v>3188</v>
      </c>
      <c r="D697" s="225" t="s">
        <v>3120</v>
      </c>
      <c r="E697" s="52">
        <v>140423</v>
      </c>
      <c r="F697" s="53" t="s">
        <v>3121</v>
      </c>
      <c r="G697" s="54" t="s">
        <v>648</v>
      </c>
      <c r="H697" s="54" t="s">
        <v>649</v>
      </c>
      <c r="I697" s="54" t="s">
        <v>48</v>
      </c>
      <c r="J697" s="54" t="s">
        <v>3189</v>
      </c>
      <c r="K697" s="67">
        <v>1125745</v>
      </c>
      <c r="L697" s="67">
        <v>362954</v>
      </c>
      <c r="M697" s="54" t="s">
        <v>3190</v>
      </c>
      <c r="N697" s="54" t="s">
        <v>52</v>
      </c>
      <c r="O697" s="54" t="s">
        <v>505</v>
      </c>
      <c r="P697" s="50">
        <v>65</v>
      </c>
      <c r="Q697" s="54" t="s">
        <v>206</v>
      </c>
      <c r="R697" s="68" t="s">
        <v>299</v>
      </c>
      <c r="S697" s="54" t="s">
        <v>206</v>
      </c>
      <c r="T697" s="51" t="s">
        <v>298</v>
      </c>
      <c r="U697" s="68" t="s">
        <v>3191</v>
      </c>
      <c r="V697" s="54" t="s">
        <v>206</v>
      </c>
      <c r="W697" s="75">
        <v>260.200000000007</v>
      </c>
      <c r="X697" s="75">
        <v>2160</v>
      </c>
      <c r="Y697" s="75">
        <v>3400</v>
      </c>
      <c r="Z697" s="75">
        <v>5920</v>
      </c>
      <c r="AA697" s="85" t="s">
        <v>3192</v>
      </c>
      <c r="AB697" s="75">
        <v>60000</v>
      </c>
      <c r="AC697" s="120">
        <f t="shared" ref="AC697:AF697" si="431">W697/2*1.2</f>
        <v>156.120000000004</v>
      </c>
      <c r="AD697" s="120">
        <f t="shared" si="431"/>
        <v>1296</v>
      </c>
      <c r="AE697" s="120">
        <f t="shared" si="431"/>
        <v>2040</v>
      </c>
      <c r="AF697" s="120">
        <f t="shared" si="431"/>
        <v>3552</v>
      </c>
      <c r="AG697" s="85" t="s">
        <v>3192</v>
      </c>
      <c r="AH697" s="75">
        <v>60000</v>
      </c>
      <c r="AI697" s="75">
        <f t="shared" ref="AI697:AL697" si="432">AC697</f>
        <v>156.120000000004</v>
      </c>
      <c r="AJ697" s="75">
        <f t="shared" si="432"/>
        <v>1296</v>
      </c>
      <c r="AK697" s="75">
        <f t="shared" si="432"/>
        <v>2040</v>
      </c>
      <c r="AL697" s="75">
        <f t="shared" si="432"/>
        <v>3552</v>
      </c>
      <c r="AM697" s="85" t="s">
        <v>3192</v>
      </c>
      <c r="AN697" s="75">
        <v>60000</v>
      </c>
      <c r="AO697" s="75">
        <f t="shared" si="430"/>
        <v>156.120000000004</v>
      </c>
      <c r="AP697" s="75">
        <f t="shared" si="430"/>
        <v>1296</v>
      </c>
      <c r="AQ697" s="75">
        <f t="shared" si="430"/>
        <v>2040</v>
      </c>
    </row>
    <row r="698" s="21" customFormat="1" ht="60" customHeight="1" spans="1:43">
      <c r="A698" s="45">
        <v>613</v>
      </c>
      <c r="B698" s="45">
        <v>2018</v>
      </c>
      <c r="C698" s="46" t="s">
        <v>3193</v>
      </c>
      <c r="D698" s="224" t="s">
        <v>3120</v>
      </c>
      <c r="E698" s="48">
        <v>140423</v>
      </c>
      <c r="F698" s="46" t="s">
        <v>3194</v>
      </c>
      <c r="G698" s="47" t="s">
        <v>630</v>
      </c>
      <c r="H698" s="47" t="s">
        <v>630</v>
      </c>
      <c r="I698" s="47" t="s">
        <v>48</v>
      </c>
      <c r="J698" s="47" t="s">
        <v>3195</v>
      </c>
      <c r="K698" s="66">
        <v>112.925833</v>
      </c>
      <c r="L698" s="66">
        <v>36.559444</v>
      </c>
      <c r="M698" s="47" t="s">
        <v>2959</v>
      </c>
      <c r="N698" s="47" t="s">
        <v>52</v>
      </c>
      <c r="O698" s="47" t="s">
        <v>406</v>
      </c>
      <c r="P698" s="59">
        <v>60</v>
      </c>
      <c r="Q698" s="47" t="s">
        <v>703</v>
      </c>
      <c r="R698" s="59" t="s">
        <v>3196</v>
      </c>
      <c r="S698" s="47" t="s">
        <v>703</v>
      </c>
      <c r="T698" s="49" t="s">
        <v>3197</v>
      </c>
      <c r="U698" s="59" t="s">
        <v>3198</v>
      </c>
      <c r="V698" s="47" t="s">
        <v>3199</v>
      </c>
      <c r="W698" s="74">
        <v>23.45</v>
      </c>
      <c r="X698" s="74">
        <v>20.38</v>
      </c>
      <c r="Y698" s="74">
        <v>23.59</v>
      </c>
      <c r="Z698" s="74">
        <v>0</v>
      </c>
      <c r="AA698" s="79" t="s">
        <v>196</v>
      </c>
      <c r="AB698" s="74"/>
      <c r="AC698" s="74">
        <v>0</v>
      </c>
      <c r="AD698" s="74">
        <v>0</v>
      </c>
      <c r="AE698" s="74">
        <v>0</v>
      </c>
      <c r="AF698" s="74">
        <v>0</v>
      </c>
      <c r="AG698" s="79" t="s">
        <v>2491</v>
      </c>
      <c r="AH698" s="74"/>
      <c r="AI698" s="74">
        <v>0</v>
      </c>
      <c r="AJ698" s="74">
        <v>0</v>
      </c>
      <c r="AK698" s="74">
        <v>0</v>
      </c>
      <c r="AL698" s="74">
        <v>0</v>
      </c>
      <c r="AM698" s="79" t="s">
        <v>2492</v>
      </c>
      <c r="AN698" s="74"/>
      <c r="AO698" s="74">
        <v>0</v>
      </c>
      <c r="AP698" s="74">
        <v>0</v>
      </c>
      <c r="AQ698" s="74">
        <v>0</v>
      </c>
    </row>
    <row r="699" s="21" customFormat="1" ht="60" customHeight="1" spans="1:43">
      <c r="A699" s="45">
        <v>614</v>
      </c>
      <c r="B699" s="45">
        <v>2018</v>
      </c>
      <c r="C699" s="46" t="s">
        <v>3200</v>
      </c>
      <c r="D699" s="224" t="s">
        <v>3120</v>
      </c>
      <c r="E699" s="48">
        <v>140423</v>
      </c>
      <c r="F699" s="46" t="s">
        <v>3201</v>
      </c>
      <c r="G699" s="47" t="s">
        <v>630</v>
      </c>
      <c r="H699" s="47" t="s">
        <v>630</v>
      </c>
      <c r="I699" s="47" t="s">
        <v>48</v>
      </c>
      <c r="J699" s="47" t="s">
        <v>3202</v>
      </c>
      <c r="K699" s="66">
        <v>112.521</v>
      </c>
      <c r="L699" s="66">
        <v>36.2903</v>
      </c>
      <c r="M699" s="47" t="s">
        <v>2959</v>
      </c>
      <c r="N699" s="47" t="s">
        <v>52</v>
      </c>
      <c r="O699" s="47" t="s">
        <v>633</v>
      </c>
      <c r="P699" s="59" t="s">
        <v>3203</v>
      </c>
      <c r="Q699" s="47" t="s">
        <v>703</v>
      </c>
      <c r="R699" s="59" t="s">
        <v>225</v>
      </c>
      <c r="S699" s="47" t="s">
        <v>703</v>
      </c>
      <c r="T699" s="49" t="s">
        <v>128</v>
      </c>
      <c r="U699" s="59" t="s">
        <v>3204</v>
      </c>
      <c r="V699" s="47" t="s">
        <v>3161</v>
      </c>
      <c r="W699" s="74">
        <v>25.4</v>
      </c>
      <c r="X699" s="74">
        <v>47</v>
      </c>
      <c r="Y699" s="74">
        <v>124</v>
      </c>
      <c r="Z699" s="74">
        <v>0</v>
      </c>
      <c r="AA699" s="79" t="s">
        <v>196</v>
      </c>
      <c r="AB699" s="74"/>
      <c r="AC699" s="74">
        <v>0</v>
      </c>
      <c r="AD699" s="74">
        <v>0</v>
      </c>
      <c r="AE699" s="74">
        <v>0</v>
      </c>
      <c r="AF699" s="74">
        <v>0</v>
      </c>
      <c r="AG699" s="79" t="s">
        <v>2491</v>
      </c>
      <c r="AH699" s="74"/>
      <c r="AI699" s="74">
        <v>0</v>
      </c>
      <c r="AJ699" s="74">
        <v>0</v>
      </c>
      <c r="AK699" s="74">
        <v>0</v>
      </c>
      <c r="AL699" s="74">
        <v>0</v>
      </c>
      <c r="AM699" s="79" t="s">
        <v>2492</v>
      </c>
      <c r="AN699" s="74"/>
      <c r="AO699" s="74">
        <v>0</v>
      </c>
      <c r="AP699" s="74">
        <v>0</v>
      </c>
      <c r="AQ699" s="74">
        <v>0</v>
      </c>
    </row>
    <row r="700" s="21" customFormat="1" ht="60" customHeight="1" spans="1:43">
      <c r="A700" s="45">
        <v>615</v>
      </c>
      <c r="B700" s="45">
        <v>2018</v>
      </c>
      <c r="C700" s="46" t="s">
        <v>3205</v>
      </c>
      <c r="D700" s="47" t="s">
        <v>3120</v>
      </c>
      <c r="E700" s="48">
        <v>140423</v>
      </c>
      <c r="F700" s="46" t="s">
        <v>3121</v>
      </c>
      <c r="G700" s="47" t="s">
        <v>630</v>
      </c>
      <c r="H700" s="47" t="s">
        <v>630</v>
      </c>
      <c r="I700" s="47" t="s">
        <v>48</v>
      </c>
      <c r="J700" s="47" t="s">
        <v>3206</v>
      </c>
      <c r="K700" s="66">
        <v>112.909722</v>
      </c>
      <c r="L700" s="66">
        <v>36.5025</v>
      </c>
      <c r="M700" s="47" t="s">
        <v>2959</v>
      </c>
      <c r="N700" s="47" t="s">
        <v>52</v>
      </c>
      <c r="O700" s="47" t="s">
        <v>633</v>
      </c>
      <c r="P700" s="59" t="s">
        <v>3207</v>
      </c>
      <c r="Q700" s="47" t="s">
        <v>703</v>
      </c>
      <c r="R700" s="59" t="s">
        <v>3208</v>
      </c>
      <c r="S700" s="47" t="s">
        <v>703</v>
      </c>
      <c r="T700" s="49" t="s">
        <v>128</v>
      </c>
      <c r="U700" s="59" t="s">
        <v>274</v>
      </c>
      <c r="V700" s="47" t="s">
        <v>3209</v>
      </c>
      <c r="W700" s="74">
        <v>17.53</v>
      </c>
      <c r="X700" s="74">
        <v>0</v>
      </c>
      <c r="Y700" s="74">
        <v>0</v>
      </c>
      <c r="Z700" s="74">
        <v>0</v>
      </c>
      <c r="AA700" s="79" t="s">
        <v>196</v>
      </c>
      <c r="AB700" s="74"/>
      <c r="AC700" s="74">
        <v>0</v>
      </c>
      <c r="AD700" s="74">
        <v>0</v>
      </c>
      <c r="AE700" s="74">
        <v>0</v>
      </c>
      <c r="AF700" s="74">
        <v>0</v>
      </c>
      <c r="AG700" s="79" t="s">
        <v>2491</v>
      </c>
      <c r="AH700" s="74"/>
      <c r="AI700" s="74">
        <v>0</v>
      </c>
      <c r="AJ700" s="74">
        <v>0</v>
      </c>
      <c r="AK700" s="74">
        <v>0</v>
      </c>
      <c r="AL700" s="74">
        <v>0</v>
      </c>
      <c r="AM700" s="79" t="s">
        <v>2492</v>
      </c>
      <c r="AN700" s="74"/>
      <c r="AO700" s="74">
        <v>0</v>
      </c>
      <c r="AP700" s="74">
        <v>0</v>
      </c>
      <c r="AQ700" s="74">
        <v>0</v>
      </c>
    </row>
    <row r="701" s="21" customFormat="1" ht="60" customHeight="1" spans="1:43">
      <c r="A701" s="45">
        <v>616</v>
      </c>
      <c r="B701" s="45">
        <v>2018</v>
      </c>
      <c r="C701" s="46" t="s">
        <v>3210</v>
      </c>
      <c r="D701" s="47" t="s">
        <v>3120</v>
      </c>
      <c r="E701" s="48">
        <v>140423</v>
      </c>
      <c r="F701" s="46" t="s">
        <v>3211</v>
      </c>
      <c r="G701" s="47" t="s">
        <v>630</v>
      </c>
      <c r="H701" s="47" t="s">
        <v>630</v>
      </c>
      <c r="I701" s="47" t="s">
        <v>48</v>
      </c>
      <c r="J701" s="47" t="s">
        <v>3212</v>
      </c>
      <c r="K701" s="66">
        <v>112.983793</v>
      </c>
      <c r="L701" s="66">
        <v>36.589854</v>
      </c>
      <c r="M701" s="47" t="s">
        <v>3213</v>
      </c>
      <c r="N701" s="47" t="s">
        <v>52</v>
      </c>
      <c r="O701" s="47" t="s">
        <v>633</v>
      </c>
      <c r="P701" s="45">
        <v>137.45</v>
      </c>
      <c r="Q701" s="49" t="s">
        <v>206</v>
      </c>
      <c r="R701" s="45">
        <v>150</v>
      </c>
      <c r="S701" s="49" t="s">
        <v>206</v>
      </c>
      <c r="T701" s="49" t="s">
        <v>680</v>
      </c>
      <c r="U701" s="45">
        <v>3200</v>
      </c>
      <c r="V701" s="49" t="s">
        <v>130</v>
      </c>
      <c r="W701" s="74">
        <v>61.84</v>
      </c>
      <c r="X701" s="74">
        <v>1141.18</v>
      </c>
      <c r="Y701" s="74">
        <v>881.62</v>
      </c>
      <c r="Z701" s="74">
        <v>0</v>
      </c>
      <c r="AA701" s="79" t="s">
        <v>196</v>
      </c>
      <c r="AB701" s="74"/>
      <c r="AC701" s="74">
        <v>0</v>
      </c>
      <c r="AD701" s="74">
        <v>0</v>
      </c>
      <c r="AE701" s="74">
        <v>0</v>
      </c>
      <c r="AF701" s="74">
        <v>0</v>
      </c>
      <c r="AG701" s="79" t="s">
        <v>2491</v>
      </c>
      <c r="AH701" s="74"/>
      <c r="AI701" s="74">
        <v>0</v>
      </c>
      <c r="AJ701" s="74">
        <v>0</v>
      </c>
      <c r="AK701" s="74">
        <v>0</v>
      </c>
      <c r="AL701" s="74">
        <v>0</v>
      </c>
      <c r="AM701" s="79" t="s">
        <v>2492</v>
      </c>
      <c r="AN701" s="74"/>
      <c r="AO701" s="74">
        <v>0</v>
      </c>
      <c r="AP701" s="74">
        <v>0</v>
      </c>
      <c r="AQ701" s="74">
        <v>0</v>
      </c>
    </row>
    <row r="702" s="21" customFormat="1" ht="60" customHeight="1" spans="1:43">
      <c r="A702" s="45">
        <v>617</v>
      </c>
      <c r="B702" s="45">
        <v>2018</v>
      </c>
      <c r="C702" s="46" t="s">
        <v>3214</v>
      </c>
      <c r="D702" s="47" t="s">
        <v>3120</v>
      </c>
      <c r="E702" s="48">
        <v>140423</v>
      </c>
      <c r="F702" s="46" t="s">
        <v>3215</v>
      </c>
      <c r="G702" s="47" t="s">
        <v>630</v>
      </c>
      <c r="H702" s="47" t="s">
        <v>630</v>
      </c>
      <c r="I702" s="47" t="s">
        <v>48</v>
      </c>
      <c r="J702" s="47" t="s">
        <v>3216</v>
      </c>
      <c r="K702" s="66">
        <v>113.011944</v>
      </c>
      <c r="L702" s="66">
        <v>36.496667</v>
      </c>
      <c r="M702" s="47" t="s">
        <v>3217</v>
      </c>
      <c r="N702" s="47" t="s">
        <v>52</v>
      </c>
      <c r="O702" s="47" t="s">
        <v>633</v>
      </c>
      <c r="P702" s="59" t="s">
        <v>3218</v>
      </c>
      <c r="Q702" s="47" t="s">
        <v>703</v>
      </c>
      <c r="R702" s="59" t="s">
        <v>3196</v>
      </c>
      <c r="S702" s="47" t="s">
        <v>703</v>
      </c>
      <c r="T702" s="49" t="s">
        <v>112</v>
      </c>
      <c r="U702" s="59" t="s">
        <v>3219</v>
      </c>
      <c r="V702" s="59" t="s">
        <v>3115</v>
      </c>
      <c r="W702" s="74">
        <v>18</v>
      </c>
      <c r="X702" s="74">
        <v>31</v>
      </c>
      <c r="Y702" s="74">
        <v>34</v>
      </c>
      <c r="Z702" s="74">
        <v>0</v>
      </c>
      <c r="AA702" s="79" t="s">
        <v>196</v>
      </c>
      <c r="AB702" s="74"/>
      <c r="AC702" s="74">
        <v>0</v>
      </c>
      <c r="AD702" s="74">
        <v>0</v>
      </c>
      <c r="AE702" s="74">
        <v>0</v>
      </c>
      <c r="AF702" s="74">
        <v>0</v>
      </c>
      <c r="AG702" s="79" t="s">
        <v>2491</v>
      </c>
      <c r="AH702" s="74"/>
      <c r="AI702" s="74">
        <v>0</v>
      </c>
      <c r="AJ702" s="74">
        <v>0</v>
      </c>
      <c r="AK702" s="74">
        <v>0</v>
      </c>
      <c r="AL702" s="74">
        <v>0</v>
      </c>
      <c r="AM702" s="79" t="s">
        <v>2492</v>
      </c>
      <c r="AN702" s="74"/>
      <c r="AO702" s="74">
        <v>0</v>
      </c>
      <c r="AP702" s="74">
        <v>0</v>
      </c>
      <c r="AQ702" s="74">
        <v>0</v>
      </c>
    </row>
    <row r="703" s="21" customFormat="1" ht="60" customHeight="1" spans="1:43">
      <c r="A703" s="45">
        <v>618</v>
      </c>
      <c r="B703" s="45">
        <v>2018</v>
      </c>
      <c r="C703" s="134" t="s">
        <v>3220</v>
      </c>
      <c r="D703" s="227" t="s">
        <v>3120</v>
      </c>
      <c r="E703" s="136">
        <v>140423</v>
      </c>
      <c r="F703" s="134" t="s">
        <v>3148</v>
      </c>
      <c r="G703" s="47" t="s">
        <v>630</v>
      </c>
      <c r="H703" s="47" t="s">
        <v>630</v>
      </c>
      <c r="I703" s="135" t="s">
        <v>48</v>
      </c>
      <c r="J703" s="135" t="s">
        <v>3149</v>
      </c>
      <c r="K703" s="66">
        <v>113.049444</v>
      </c>
      <c r="L703" s="66">
        <v>36.49</v>
      </c>
      <c r="M703" s="135" t="s">
        <v>3221</v>
      </c>
      <c r="N703" s="135" t="s">
        <v>52</v>
      </c>
      <c r="O703" s="135" t="s">
        <v>3222</v>
      </c>
      <c r="P703" s="138">
        <v>200</v>
      </c>
      <c r="Q703" s="141" t="s">
        <v>206</v>
      </c>
      <c r="R703" s="138">
        <v>300</v>
      </c>
      <c r="S703" s="141" t="s">
        <v>206</v>
      </c>
      <c r="T703" s="141" t="s">
        <v>128</v>
      </c>
      <c r="U703" s="138">
        <v>20776.554</v>
      </c>
      <c r="V703" s="47" t="s">
        <v>3161</v>
      </c>
      <c r="W703" s="142">
        <v>10.83</v>
      </c>
      <c r="X703" s="142">
        <v>39.4</v>
      </c>
      <c r="Y703" s="142">
        <v>45.4</v>
      </c>
      <c r="Z703" s="142">
        <v>0</v>
      </c>
      <c r="AA703" s="79" t="s">
        <v>196</v>
      </c>
      <c r="AB703" s="74"/>
      <c r="AC703" s="74">
        <v>0</v>
      </c>
      <c r="AD703" s="74">
        <v>0</v>
      </c>
      <c r="AE703" s="74">
        <v>0</v>
      </c>
      <c r="AF703" s="74">
        <v>0</v>
      </c>
      <c r="AG703" s="79" t="s">
        <v>2491</v>
      </c>
      <c r="AH703" s="74"/>
      <c r="AI703" s="74">
        <v>0</v>
      </c>
      <c r="AJ703" s="74">
        <v>0</v>
      </c>
      <c r="AK703" s="74">
        <v>0</v>
      </c>
      <c r="AL703" s="74">
        <v>0</v>
      </c>
      <c r="AM703" s="79" t="s">
        <v>2492</v>
      </c>
      <c r="AN703" s="74"/>
      <c r="AO703" s="74">
        <v>0</v>
      </c>
      <c r="AP703" s="74">
        <v>0</v>
      </c>
      <c r="AQ703" s="74">
        <v>0</v>
      </c>
    </row>
    <row r="704" s="21" customFormat="1" ht="60" customHeight="1" spans="1:43">
      <c r="A704" s="45">
        <v>619</v>
      </c>
      <c r="B704" s="45">
        <v>2018</v>
      </c>
      <c r="C704" s="134" t="s">
        <v>3223</v>
      </c>
      <c r="D704" s="227" t="s">
        <v>3120</v>
      </c>
      <c r="E704" s="136">
        <v>140423</v>
      </c>
      <c r="F704" s="46" t="s">
        <v>3224</v>
      </c>
      <c r="G704" s="47" t="s">
        <v>630</v>
      </c>
      <c r="H704" s="47" t="s">
        <v>630</v>
      </c>
      <c r="I704" s="135" t="s">
        <v>48</v>
      </c>
      <c r="J704" s="135" t="s">
        <v>3225</v>
      </c>
      <c r="K704" s="66">
        <v>113.016667</v>
      </c>
      <c r="L704" s="66">
        <v>36.633056</v>
      </c>
      <c r="M704" s="47" t="s">
        <v>2959</v>
      </c>
      <c r="N704" s="135" t="s">
        <v>52</v>
      </c>
      <c r="O704" s="135" t="s">
        <v>633</v>
      </c>
      <c r="P704" s="138">
        <v>17</v>
      </c>
      <c r="Q704" s="141" t="s">
        <v>206</v>
      </c>
      <c r="R704" s="138">
        <v>60</v>
      </c>
      <c r="S704" s="141" t="s">
        <v>206</v>
      </c>
      <c r="T704" s="141" t="s">
        <v>128</v>
      </c>
      <c r="U704" s="47" t="s">
        <v>3226</v>
      </c>
      <c r="V704" s="47" t="s">
        <v>959</v>
      </c>
      <c r="W704" s="142">
        <v>3.22</v>
      </c>
      <c r="X704" s="142">
        <v>3.42</v>
      </c>
      <c r="Y704" s="142">
        <v>8.83</v>
      </c>
      <c r="Z704" s="142">
        <v>0</v>
      </c>
      <c r="AA704" s="79" t="s">
        <v>196</v>
      </c>
      <c r="AB704" s="74"/>
      <c r="AC704" s="74">
        <v>0</v>
      </c>
      <c r="AD704" s="74">
        <v>0</v>
      </c>
      <c r="AE704" s="74">
        <v>0</v>
      </c>
      <c r="AF704" s="74">
        <v>0</v>
      </c>
      <c r="AG704" s="79" t="s">
        <v>2491</v>
      </c>
      <c r="AH704" s="74"/>
      <c r="AI704" s="74">
        <v>0</v>
      </c>
      <c r="AJ704" s="74">
        <v>0</v>
      </c>
      <c r="AK704" s="74">
        <v>0</v>
      </c>
      <c r="AL704" s="74">
        <v>0</v>
      </c>
      <c r="AM704" s="79" t="s">
        <v>2492</v>
      </c>
      <c r="AN704" s="74"/>
      <c r="AO704" s="74">
        <v>0</v>
      </c>
      <c r="AP704" s="74">
        <v>0</v>
      </c>
      <c r="AQ704" s="74">
        <v>0</v>
      </c>
    </row>
    <row r="705" s="21" customFormat="1" ht="60" customHeight="1" spans="1:43">
      <c r="A705" s="45">
        <v>620</v>
      </c>
      <c r="B705" s="45">
        <v>2018</v>
      </c>
      <c r="C705" s="46" t="s">
        <v>3227</v>
      </c>
      <c r="D705" s="224" t="s">
        <v>3120</v>
      </c>
      <c r="E705" s="48">
        <v>140423</v>
      </c>
      <c r="F705" s="46" t="s">
        <v>3224</v>
      </c>
      <c r="G705" s="47" t="s">
        <v>630</v>
      </c>
      <c r="H705" s="47" t="s">
        <v>630</v>
      </c>
      <c r="I705" s="47" t="s">
        <v>48</v>
      </c>
      <c r="J705" s="47" t="s">
        <v>3228</v>
      </c>
      <c r="K705" s="66">
        <v>113.006111</v>
      </c>
      <c r="L705" s="66">
        <v>36.474444</v>
      </c>
      <c r="M705" s="47" t="s">
        <v>2959</v>
      </c>
      <c r="N705" s="47" t="s">
        <v>52</v>
      </c>
      <c r="O705" s="47" t="s">
        <v>633</v>
      </c>
      <c r="P705" s="59" t="s">
        <v>3229</v>
      </c>
      <c r="Q705" s="47" t="s">
        <v>703</v>
      </c>
      <c r="R705" s="59" t="s">
        <v>299</v>
      </c>
      <c r="S705" s="47" t="s">
        <v>703</v>
      </c>
      <c r="T705" s="49" t="s">
        <v>128</v>
      </c>
      <c r="U705" s="59" t="s">
        <v>3230</v>
      </c>
      <c r="V705" s="47" t="s">
        <v>3161</v>
      </c>
      <c r="W705" s="74">
        <v>15.4</v>
      </c>
      <c r="X705" s="74">
        <v>26.7</v>
      </c>
      <c r="Y705" s="74">
        <v>28.65</v>
      </c>
      <c r="Z705" s="74">
        <v>0</v>
      </c>
      <c r="AA705" s="79" t="s">
        <v>196</v>
      </c>
      <c r="AB705" s="74"/>
      <c r="AC705" s="74">
        <v>0</v>
      </c>
      <c r="AD705" s="74">
        <v>0</v>
      </c>
      <c r="AE705" s="74">
        <v>0</v>
      </c>
      <c r="AF705" s="74">
        <v>0</v>
      </c>
      <c r="AG705" s="79" t="s">
        <v>2491</v>
      </c>
      <c r="AH705" s="74"/>
      <c r="AI705" s="74">
        <v>0</v>
      </c>
      <c r="AJ705" s="74">
        <v>0</v>
      </c>
      <c r="AK705" s="74">
        <v>0</v>
      </c>
      <c r="AL705" s="74">
        <v>0</v>
      </c>
      <c r="AM705" s="79" t="s">
        <v>2492</v>
      </c>
      <c r="AN705" s="74"/>
      <c r="AO705" s="74">
        <v>0</v>
      </c>
      <c r="AP705" s="74">
        <v>0</v>
      </c>
      <c r="AQ705" s="74">
        <v>0</v>
      </c>
    </row>
    <row r="706" s="21" customFormat="1" ht="60" customHeight="1" spans="1:43">
      <c r="A706" s="45">
        <v>621</v>
      </c>
      <c r="B706" s="45">
        <v>2018</v>
      </c>
      <c r="C706" s="46" t="s">
        <v>3231</v>
      </c>
      <c r="D706" s="224" t="s">
        <v>3120</v>
      </c>
      <c r="E706" s="48">
        <v>140423</v>
      </c>
      <c r="F706" s="46" t="s">
        <v>3232</v>
      </c>
      <c r="G706" s="47" t="s">
        <v>630</v>
      </c>
      <c r="H706" s="47" t="s">
        <v>630</v>
      </c>
      <c r="I706" s="47" t="s">
        <v>48</v>
      </c>
      <c r="J706" s="47" t="s">
        <v>3233</v>
      </c>
      <c r="K706" s="66">
        <v>112.936389</v>
      </c>
      <c r="L706" s="66">
        <v>36.516722</v>
      </c>
      <c r="M706" s="47" t="s">
        <v>3221</v>
      </c>
      <c r="N706" s="47" t="s">
        <v>52</v>
      </c>
      <c r="O706" s="47" t="s">
        <v>633</v>
      </c>
      <c r="P706" s="59" t="s">
        <v>3234</v>
      </c>
      <c r="Q706" s="47" t="s">
        <v>206</v>
      </c>
      <c r="R706" s="59" t="s">
        <v>225</v>
      </c>
      <c r="S706" s="47" t="s">
        <v>206</v>
      </c>
      <c r="T706" s="49" t="s">
        <v>128</v>
      </c>
      <c r="U706" s="47" t="s">
        <v>3235</v>
      </c>
      <c r="V706" s="47" t="s">
        <v>3161</v>
      </c>
      <c r="W706" s="74">
        <v>6.05</v>
      </c>
      <c r="X706" s="74">
        <v>13.47</v>
      </c>
      <c r="Y706" s="74">
        <v>34.66</v>
      </c>
      <c r="Z706" s="74">
        <v>0</v>
      </c>
      <c r="AA706" s="79" t="s">
        <v>196</v>
      </c>
      <c r="AB706" s="74"/>
      <c r="AC706" s="74">
        <v>0</v>
      </c>
      <c r="AD706" s="74">
        <v>0</v>
      </c>
      <c r="AE706" s="74">
        <v>0</v>
      </c>
      <c r="AF706" s="74">
        <v>0</v>
      </c>
      <c r="AG706" s="79" t="s">
        <v>2491</v>
      </c>
      <c r="AH706" s="74"/>
      <c r="AI706" s="74">
        <v>0</v>
      </c>
      <c r="AJ706" s="74">
        <v>0</v>
      </c>
      <c r="AK706" s="74">
        <v>0</v>
      </c>
      <c r="AL706" s="74">
        <v>0</v>
      </c>
      <c r="AM706" s="79" t="s">
        <v>2492</v>
      </c>
      <c r="AN706" s="74"/>
      <c r="AO706" s="74">
        <v>0</v>
      </c>
      <c r="AP706" s="74">
        <v>0</v>
      </c>
      <c r="AQ706" s="74">
        <v>0</v>
      </c>
    </row>
    <row r="707" s="21" customFormat="1" ht="60" customHeight="1" spans="1:43">
      <c r="A707" s="45">
        <v>622</v>
      </c>
      <c r="B707" s="45">
        <v>2018</v>
      </c>
      <c r="C707" s="144" t="s">
        <v>3236</v>
      </c>
      <c r="D707" s="224" t="s">
        <v>3120</v>
      </c>
      <c r="E707" s="48">
        <v>140423</v>
      </c>
      <c r="F707" s="145" t="s">
        <v>3237</v>
      </c>
      <c r="G707" s="47" t="s">
        <v>630</v>
      </c>
      <c r="H707" s="47" t="s">
        <v>630</v>
      </c>
      <c r="I707" s="47" t="s">
        <v>48</v>
      </c>
      <c r="J707" s="137" t="s">
        <v>3238</v>
      </c>
      <c r="K707" s="66">
        <v>112.996667</v>
      </c>
      <c r="L707" s="66">
        <v>36.356389</v>
      </c>
      <c r="M707" s="137" t="s">
        <v>2959</v>
      </c>
      <c r="N707" s="47" t="s">
        <v>52</v>
      </c>
      <c r="O707" s="137" t="s">
        <v>633</v>
      </c>
      <c r="P707" s="45">
        <v>90</v>
      </c>
      <c r="Q707" s="47" t="s">
        <v>206</v>
      </c>
      <c r="R707" s="45">
        <v>90</v>
      </c>
      <c r="S707" s="47" t="s">
        <v>206</v>
      </c>
      <c r="T707" s="178" t="s">
        <v>3239</v>
      </c>
      <c r="U707" s="45" t="s">
        <v>3240</v>
      </c>
      <c r="V707" s="47" t="s">
        <v>3241</v>
      </c>
      <c r="W707" s="139">
        <v>6.89</v>
      </c>
      <c r="X707" s="139">
        <v>10.48</v>
      </c>
      <c r="Y707" s="139">
        <v>11.38</v>
      </c>
      <c r="Z707" s="74">
        <v>0</v>
      </c>
      <c r="AA707" s="79" t="s">
        <v>196</v>
      </c>
      <c r="AB707" s="74"/>
      <c r="AC707" s="74">
        <v>0</v>
      </c>
      <c r="AD707" s="74">
        <v>0</v>
      </c>
      <c r="AE707" s="74">
        <v>0</v>
      </c>
      <c r="AF707" s="74">
        <v>0</v>
      </c>
      <c r="AG707" s="79" t="s">
        <v>2491</v>
      </c>
      <c r="AH707" s="74"/>
      <c r="AI707" s="74">
        <v>0</v>
      </c>
      <c r="AJ707" s="74">
        <v>0</v>
      </c>
      <c r="AK707" s="74">
        <v>0</v>
      </c>
      <c r="AL707" s="74">
        <v>0</v>
      </c>
      <c r="AM707" s="79" t="s">
        <v>2492</v>
      </c>
      <c r="AN707" s="74"/>
      <c r="AO707" s="74">
        <v>0</v>
      </c>
      <c r="AP707" s="74">
        <v>0</v>
      </c>
      <c r="AQ707" s="74">
        <v>0</v>
      </c>
    </row>
    <row r="708" s="21" customFormat="1" ht="60" customHeight="1" spans="1:43">
      <c r="A708" s="45">
        <v>623</v>
      </c>
      <c r="B708" s="45">
        <v>2018</v>
      </c>
      <c r="C708" s="46" t="s">
        <v>3242</v>
      </c>
      <c r="D708" s="224" t="s">
        <v>3120</v>
      </c>
      <c r="E708" s="48">
        <v>140423</v>
      </c>
      <c r="F708" s="46" t="s">
        <v>3243</v>
      </c>
      <c r="G708" s="47" t="s">
        <v>630</v>
      </c>
      <c r="H708" s="47" t="s">
        <v>630</v>
      </c>
      <c r="I708" s="47" t="s">
        <v>48</v>
      </c>
      <c r="J708" s="47" t="s">
        <v>3244</v>
      </c>
      <c r="K708" s="66">
        <v>113.0312</v>
      </c>
      <c r="L708" s="66">
        <v>36.4051</v>
      </c>
      <c r="M708" s="47" t="s">
        <v>2959</v>
      </c>
      <c r="N708" s="47" t="s">
        <v>52</v>
      </c>
      <c r="O708" s="47" t="s">
        <v>633</v>
      </c>
      <c r="P708" s="59" t="s">
        <v>3245</v>
      </c>
      <c r="Q708" s="47" t="s">
        <v>206</v>
      </c>
      <c r="R708" s="59" t="s">
        <v>299</v>
      </c>
      <c r="S708" s="47" t="s">
        <v>206</v>
      </c>
      <c r="T708" s="49" t="s">
        <v>3246</v>
      </c>
      <c r="U708" s="59" t="s">
        <v>3247</v>
      </c>
      <c r="V708" s="47" t="s">
        <v>3248</v>
      </c>
      <c r="W708" s="74">
        <v>26.3</v>
      </c>
      <c r="X708" s="74">
        <v>55.9</v>
      </c>
      <c r="Y708" s="74">
        <v>62.2</v>
      </c>
      <c r="Z708" s="74">
        <v>0</v>
      </c>
      <c r="AA708" s="79" t="s">
        <v>196</v>
      </c>
      <c r="AB708" s="74"/>
      <c r="AC708" s="74">
        <v>0</v>
      </c>
      <c r="AD708" s="74">
        <v>0</v>
      </c>
      <c r="AE708" s="74">
        <v>0</v>
      </c>
      <c r="AF708" s="74">
        <v>0</v>
      </c>
      <c r="AG708" s="79" t="s">
        <v>2491</v>
      </c>
      <c r="AH708" s="74"/>
      <c r="AI708" s="74">
        <v>0</v>
      </c>
      <c r="AJ708" s="74">
        <v>0</v>
      </c>
      <c r="AK708" s="74">
        <v>0</v>
      </c>
      <c r="AL708" s="74">
        <v>0</v>
      </c>
      <c r="AM708" s="79" t="s">
        <v>2492</v>
      </c>
      <c r="AN708" s="74"/>
      <c r="AO708" s="74">
        <v>0</v>
      </c>
      <c r="AP708" s="74">
        <v>0</v>
      </c>
      <c r="AQ708" s="74">
        <v>0</v>
      </c>
    </row>
    <row r="709" s="21" customFormat="1" ht="60" customHeight="1" spans="1:43">
      <c r="A709" s="45">
        <v>624</v>
      </c>
      <c r="B709" s="45">
        <v>2018</v>
      </c>
      <c r="C709" s="146" t="s">
        <v>3249</v>
      </c>
      <c r="D709" s="228" t="s">
        <v>3120</v>
      </c>
      <c r="E709" s="229" t="s">
        <v>3250</v>
      </c>
      <c r="F709" s="146" t="s">
        <v>3251</v>
      </c>
      <c r="G709" s="47" t="s">
        <v>630</v>
      </c>
      <c r="H709" s="47" t="s">
        <v>630</v>
      </c>
      <c r="I709" s="118" t="s">
        <v>48</v>
      </c>
      <c r="J709" s="118" t="s">
        <v>3252</v>
      </c>
      <c r="K709" s="66">
        <v>112.948611</v>
      </c>
      <c r="L709" s="66">
        <v>36.535</v>
      </c>
      <c r="M709" s="118" t="s">
        <v>2959</v>
      </c>
      <c r="N709" s="118" t="s">
        <v>52</v>
      </c>
      <c r="O709" s="118" t="s">
        <v>633</v>
      </c>
      <c r="P709" s="171">
        <v>40</v>
      </c>
      <c r="Q709" s="178" t="s">
        <v>206</v>
      </c>
      <c r="R709" s="171">
        <v>45</v>
      </c>
      <c r="S709" s="178" t="s">
        <v>703</v>
      </c>
      <c r="T709" s="178" t="s">
        <v>3197</v>
      </c>
      <c r="U709" s="171" t="s">
        <v>3253</v>
      </c>
      <c r="V709" s="178" t="s">
        <v>3254</v>
      </c>
      <c r="W709" s="179">
        <v>0</v>
      </c>
      <c r="X709" s="179">
        <v>0</v>
      </c>
      <c r="Y709" s="179">
        <v>0</v>
      </c>
      <c r="Z709" s="179">
        <v>0</v>
      </c>
      <c r="AA709" s="79" t="s">
        <v>196</v>
      </c>
      <c r="AB709" s="74"/>
      <c r="AC709" s="74">
        <v>0</v>
      </c>
      <c r="AD709" s="74">
        <v>0</v>
      </c>
      <c r="AE709" s="74">
        <v>0</v>
      </c>
      <c r="AF709" s="74">
        <v>0</v>
      </c>
      <c r="AG709" s="79" t="s">
        <v>2491</v>
      </c>
      <c r="AH709" s="74"/>
      <c r="AI709" s="74">
        <v>0</v>
      </c>
      <c r="AJ709" s="74">
        <v>0</v>
      </c>
      <c r="AK709" s="74">
        <v>0</v>
      </c>
      <c r="AL709" s="74">
        <v>0</v>
      </c>
      <c r="AM709" s="79" t="s">
        <v>2492</v>
      </c>
      <c r="AN709" s="74"/>
      <c r="AO709" s="74">
        <v>0</v>
      </c>
      <c r="AP709" s="74">
        <v>0</v>
      </c>
      <c r="AQ709" s="74">
        <v>0</v>
      </c>
    </row>
    <row r="710" s="21" customFormat="1" ht="60" customHeight="1" spans="1:43">
      <c r="A710" s="45">
        <v>625</v>
      </c>
      <c r="B710" s="45">
        <v>2018</v>
      </c>
      <c r="C710" s="148" t="s">
        <v>3255</v>
      </c>
      <c r="D710" s="230" t="s">
        <v>3120</v>
      </c>
      <c r="E710" s="231" t="s">
        <v>3250</v>
      </c>
      <c r="F710" s="148" t="s">
        <v>3256</v>
      </c>
      <c r="G710" s="47" t="s">
        <v>630</v>
      </c>
      <c r="H710" s="47" t="s">
        <v>630</v>
      </c>
      <c r="I710" s="149" t="s">
        <v>48</v>
      </c>
      <c r="J710" s="149" t="s">
        <v>3257</v>
      </c>
      <c r="K710" s="66">
        <v>112.870278</v>
      </c>
      <c r="L710" s="66">
        <v>36.5025</v>
      </c>
      <c r="M710" s="149" t="s">
        <v>2959</v>
      </c>
      <c r="N710" s="149" t="s">
        <v>52</v>
      </c>
      <c r="O710" s="149" t="s">
        <v>633</v>
      </c>
      <c r="P710" s="172">
        <v>100</v>
      </c>
      <c r="Q710" s="180" t="s">
        <v>206</v>
      </c>
      <c r="R710" s="172">
        <v>120</v>
      </c>
      <c r="S710" s="180" t="s">
        <v>703</v>
      </c>
      <c r="T710" s="180" t="s">
        <v>112</v>
      </c>
      <c r="U710" s="172">
        <v>572</v>
      </c>
      <c r="V710" s="180" t="s">
        <v>94</v>
      </c>
      <c r="W710" s="181">
        <v>0</v>
      </c>
      <c r="X710" s="181">
        <v>0</v>
      </c>
      <c r="Y710" s="181">
        <v>6.7</v>
      </c>
      <c r="Z710" s="181">
        <v>0</v>
      </c>
      <c r="AA710" s="79" t="s">
        <v>196</v>
      </c>
      <c r="AB710" s="74"/>
      <c r="AC710" s="74">
        <v>0</v>
      </c>
      <c r="AD710" s="74">
        <v>0</v>
      </c>
      <c r="AE710" s="74">
        <v>0</v>
      </c>
      <c r="AF710" s="74">
        <v>0</v>
      </c>
      <c r="AG710" s="79" t="s">
        <v>2491</v>
      </c>
      <c r="AH710" s="74"/>
      <c r="AI710" s="74">
        <v>0</v>
      </c>
      <c r="AJ710" s="74">
        <v>0</v>
      </c>
      <c r="AK710" s="74">
        <v>0</v>
      </c>
      <c r="AL710" s="74">
        <v>0</v>
      </c>
      <c r="AM710" s="79" t="s">
        <v>2492</v>
      </c>
      <c r="AN710" s="74"/>
      <c r="AO710" s="74">
        <v>0</v>
      </c>
      <c r="AP710" s="74">
        <v>0</v>
      </c>
      <c r="AQ710" s="74">
        <v>0</v>
      </c>
    </row>
    <row r="711" s="21" customFormat="1" ht="60" customHeight="1" spans="1:43">
      <c r="A711" s="45">
        <v>626</v>
      </c>
      <c r="B711" s="45">
        <v>2018</v>
      </c>
      <c r="C711" s="46" t="s">
        <v>3258</v>
      </c>
      <c r="D711" s="47" t="s">
        <v>3120</v>
      </c>
      <c r="E711" s="48">
        <v>140423</v>
      </c>
      <c r="F711" s="49" t="s">
        <v>3259</v>
      </c>
      <c r="G711" s="47" t="s">
        <v>630</v>
      </c>
      <c r="H711" s="47" t="s">
        <v>630</v>
      </c>
      <c r="I711" s="49" t="s">
        <v>48</v>
      </c>
      <c r="J711" s="47" t="s">
        <v>3260</v>
      </c>
      <c r="K711" s="66">
        <v>112.5951</v>
      </c>
      <c r="L711" s="66">
        <v>36.3639</v>
      </c>
      <c r="M711" s="47" t="s">
        <v>2959</v>
      </c>
      <c r="N711" s="47" t="s">
        <v>52</v>
      </c>
      <c r="O711" s="47" t="s">
        <v>633</v>
      </c>
      <c r="P711" s="45">
        <v>90</v>
      </c>
      <c r="Q711" s="49" t="s">
        <v>206</v>
      </c>
      <c r="R711" s="45">
        <v>90</v>
      </c>
      <c r="S711" s="180" t="s">
        <v>703</v>
      </c>
      <c r="T711" s="49" t="s">
        <v>128</v>
      </c>
      <c r="U711" s="47" t="s">
        <v>3261</v>
      </c>
      <c r="V711" s="49" t="s">
        <v>3161</v>
      </c>
      <c r="W711" s="74">
        <v>38</v>
      </c>
      <c r="X711" s="74">
        <v>0</v>
      </c>
      <c r="Y711" s="74">
        <v>0</v>
      </c>
      <c r="Z711" s="74">
        <v>0</v>
      </c>
      <c r="AA711" s="79" t="s">
        <v>196</v>
      </c>
      <c r="AB711" s="74"/>
      <c r="AC711" s="74">
        <v>0</v>
      </c>
      <c r="AD711" s="74">
        <v>0</v>
      </c>
      <c r="AE711" s="74">
        <v>0</v>
      </c>
      <c r="AF711" s="74">
        <f>Z711</f>
        <v>0</v>
      </c>
      <c r="AG711" s="79" t="s">
        <v>2491</v>
      </c>
      <c r="AH711" s="74"/>
      <c r="AI711" s="74">
        <v>0</v>
      </c>
      <c r="AJ711" s="74">
        <v>0</v>
      </c>
      <c r="AK711" s="74">
        <v>0</v>
      </c>
      <c r="AL711" s="74">
        <f>AF711</f>
        <v>0</v>
      </c>
      <c r="AM711" s="79" t="s">
        <v>2492</v>
      </c>
      <c r="AN711" s="74"/>
      <c r="AO711" s="74">
        <v>0</v>
      </c>
      <c r="AP711" s="74">
        <v>0</v>
      </c>
      <c r="AQ711" s="74">
        <v>0</v>
      </c>
    </row>
    <row r="712" s="21" customFormat="1" ht="60" customHeight="1" spans="1:43">
      <c r="A712" s="45">
        <v>627</v>
      </c>
      <c r="B712" s="45">
        <v>2018</v>
      </c>
      <c r="C712" s="46" t="s">
        <v>3262</v>
      </c>
      <c r="D712" s="224" t="s">
        <v>3120</v>
      </c>
      <c r="E712" s="48">
        <v>140423</v>
      </c>
      <c r="F712" s="46" t="s">
        <v>3121</v>
      </c>
      <c r="G712" s="47" t="s">
        <v>3263</v>
      </c>
      <c r="H712" s="47" t="s">
        <v>3263</v>
      </c>
      <c r="I712" s="47" t="s">
        <v>48</v>
      </c>
      <c r="J712" s="47" t="s">
        <v>965</v>
      </c>
      <c r="K712" s="66">
        <v>112.5862</v>
      </c>
      <c r="L712" s="66">
        <v>36.2952</v>
      </c>
      <c r="M712" s="47" t="s">
        <v>3264</v>
      </c>
      <c r="N712" s="47" t="s">
        <v>52</v>
      </c>
      <c r="O712" s="59" t="s">
        <v>3265</v>
      </c>
      <c r="P712" s="59" t="s">
        <v>3266</v>
      </c>
      <c r="Q712" s="47" t="s">
        <v>703</v>
      </c>
      <c r="R712" s="59" t="s">
        <v>3267</v>
      </c>
      <c r="S712" s="47" t="s">
        <v>703</v>
      </c>
      <c r="T712" s="49" t="s">
        <v>493</v>
      </c>
      <c r="U712" s="59" t="s">
        <v>1678</v>
      </c>
      <c r="V712" s="47" t="s">
        <v>3268</v>
      </c>
      <c r="W712" s="74">
        <v>0.8</v>
      </c>
      <c r="X712" s="74">
        <v>2.26</v>
      </c>
      <c r="Y712" s="74">
        <v>4.53</v>
      </c>
      <c r="Z712" s="74">
        <v>0</v>
      </c>
      <c r="AA712" s="79" t="s">
        <v>196</v>
      </c>
      <c r="AB712" s="74"/>
      <c r="AC712" s="74">
        <v>0</v>
      </c>
      <c r="AD712" s="74">
        <v>0</v>
      </c>
      <c r="AE712" s="74">
        <v>0</v>
      </c>
      <c r="AF712" s="74">
        <v>0</v>
      </c>
      <c r="AG712" s="79" t="s">
        <v>75</v>
      </c>
      <c r="AH712" s="74"/>
      <c r="AI712" s="74">
        <v>0</v>
      </c>
      <c r="AJ712" s="74">
        <v>0</v>
      </c>
      <c r="AK712" s="74">
        <v>0</v>
      </c>
      <c r="AL712" s="74">
        <v>0</v>
      </c>
      <c r="AM712" s="79" t="s">
        <v>76</v>
      </c>
      <c r="AN712" s="74"/>
      <c r="AO712" s="74">
        <v>0</v>
      </c>
      <c r="AP712" s="74">
        <v>0</v>
      </c>
      <c r="AQ712" s="74">
        <v>0</v>
      </c>
    </row>
    <row r="713" s="21" customFormat="1" ht="60" customHeight="1" spans="1:43">
      <c r="A713" s="45">
        <v>628</v>
      </c>
      <c r="B713" s="45">
        <v>2018</v>
      </c>
      <c r="C713" s="46" t="s">
        <v>3269</v>
      </c>
      <c r="D713" s="224" t="s">
        <v>3120</v>
      </c>
      <c r="E713" s="48">
        <v>140423</v>
      </c>
      <c r="F713" s="46" t="s">
        <v>3270</v>
      </c>
      <c r="G713" s="47" t="s">
        <v>184</v>
      </c>
      <c r="H713" s="47" t="s">
        <v>184</v>
      </c>
      <c r="I713" s="47" t="s">
        <v>48</v>
      </c>
      <c r="J713" s="47" t="s">
        <v>3271</v>
      </c>
      <c r="K713" s="66">
        <v>112.980556</v>
      </c>
      <c r="L713" s="66">
        <v>36.436944</v>
      </c>
      <c r="M713" s="47" t="s">
        <v>3272</v>
      </c>
      <c r="N713" s="47" t="s">
        <v>52</v>
      </c>
      <c r="O713" s="47" t="s">
        <v>3273</v>
      </c>
      <c r="P713" s="45" t="s">
        <v>3274</v>
      </c>
      <c r="Q713" s="49" t="s">
        <v>3275</v>
      </c>
      <c r="R713" s="45" t="s">
        <v>3274</v>
      </c>
      <c r="S713" s="49" t="s">
        <v>3275</v>
      </c>
      <c r="T713" s="49" t="s">
        <v>128</v>
      </c>
      <c r="U713" s="47" t="s">
        <v>3276</v>
      </c>
      <c r="V713" s="49" t="s">
        <v>3161</v>
      </c>
      <c r="W713" s="74">
        <v>8.66</v>
      </c>
      <c r="X713" s="74">
        <v>0</v>
      </c>
      <c r="Y713" s="74">
        <v>0</v>
      </c>
      <c r="Z713" s="74">
        <v>34.5</v>
      </c>
      <c r="AA713" s="79" t="s">
        <v>53</v>
      </c>
      <c r="AB713" s="74">
        <v>0</v>
      </c>
      <c r="AC713" s="74">
        <v>0</v>
      </c>
      <c r="AD713" s="74">
        <v>0</v>
      </c>
      <c r="AE713" s="74">
        <v>0</v>
      </c>
      <c r="AF713" s="74">
        <f>Z713</f>
        <v>34.5</v>
      </c>
      <c r="AG713" s="79" t="s">
        <v>54</v>
      </c>
      <c r="AH713" s="74"/>
      <c r="AI713" s="74">
        <v>0</v>
      </c>
      <c r="AJ713" s="74">
        <v>0</v>
      </c>
      <c r="AK713" s="74">
        <v>0</v>
      </c>
      <c r="AL713" s="74">
        <f>AF713</f>
        <v>34.5</v>
      </c>
      <c r="AM713" s="79" t="s">
        <v>62</v>
      </c>
      <c r="AN713" s="74"/>
      <c r="AO713" s="74">
        <v>0</v>
      </c>
      <c r="AP713" s="74">
        <v>0</v>
      </c>
      <c r="AQ713" s="74">
        <v>0</v>
      </c>
    </row>
    <row r="714" s="21" customFormat="1" ht="60" customHeight="1" spans="1:43">
      <c r="A714" s="45">
        <v>629</v>
      </c>
      <c r="B714" s="45">
        <v>2018</v>
      </c>
      <c r="C714" s="46" t="s">
        <v>3277</v>
      </c>
      <c r="D714" s="224" t="s">
        <v>3120</v>
      </c>
      <c r="E714" s="48">
        <v>140423</v>
      </c>
      <c r="F714" s="46" t="s">
        <v>3201</v>
      </c>
      <c r="G714" s="47" t="s">
        <v>630</v>
      </c>
      <c r="H714" s="47" t="s">
        <v>630</v>
      </c>
      <c r="I714" s="47" t="s">
        <v>48</v>
      </c>
      <c r="J714" s="47" t="s">
        <v>3202</v>
      </c>
      <c r="K714" s="66">
        <v>112.9</v>
      </c>
      <c r="L714" s="66">
        <v>36.5</v>
      </c>
      <c r="M714" s="47" t="s">
        <v>3278</v>
      </c>
      <c r="N714" s="47" t="s">
        <v>52</v>
      </c>
      <c r="O714" s="47" t="s">
        <v>651</v>
      </c>
      <c r="P714" s="59" t="s">
        <v>3279</v>
      </c>
      <c r="Q714" s="47" t="s">
        <v>206</v>
      </c>
      <c r="R714" s="59" t="s">
        <v>225</v>
      </c>
      <c r="S714" s="47" t="s">
        <v>703</v>
      </c>
      <c r="T714" s="49" t="s">
        <v>128</v>
      </c>
      <c r="U714" s="47" t="s">
        <v>3280</v>
      </c>
      <c r="V714" s="47" t="s">
        <v>3281</v>
      </c>
      <c r="W714" s="74">
        <v>12</v>
      </c>
      <c r="X714" s="74">
        <v>0</v>
      </c>
      <c r="Y714" s="74">
        <v>0</v>
      </c>
      <c r="Z714" s="74">
        <v>0</v>
      </c>
      <c r="AA714" s="79" t="s">
        <v>196</v>
      </c>
      <c r="AB714" s="74"/>
      <c r="AC714" s="74">
        <v>0</v>
      </c>
      <c r="AD714" s="74">
        <f t="shared" ref="AD714:AE716" si="433">X714</f>
        <v>0</v>
      </c>
      <c r="AE714" s="74">
        <f t="shared" si="433"/>
        <v>0</v>
      </c>
      <c r="AF714" s="74">
        <f>Z714</f>
        <v>0</v>
      </c>
      <c r="AG714" s="79" t="s">
        <v>2491</v>
      </c>
      <c r="AH714" s="74"/>
      <c r="AI714" s="74">
        <f t="shared" ref="AI714:AL716" si="434">AC714</f>
        <v>0</v>
      </c>
      <c r="AJ714" s="74">
        <f t="shared" si="434"/>
        <v>0</v>
      </c>
      <c r="AK714" s="74">
        <f t="shared" si="434"/>
        <v>0</v>
      </c>
      <c r="AL714" s="74">
        <f>AF714</f>
        <v>0</v>
      </c>
      <c r="AM714" s="79" t="s">
        <v>2492</v>
      </c>
      <c r="AN714" s="74"/>
      <c r="AO714" s="74">
        <v>0</v>
      </c>
      <c r="AP714" s="74">
        <v>0</v>
      </c>
      <c r="AQ714" s="74">
        <v>0</v>
      </c>
    </row>
    <row r="715" s="21" customFormat="1" ht="60" customHeight="1" spans="1:43">
      <c r="A715" s="45">
        <v>630</v>
      </c>
      <c r="B715" s="45">
        <v>2018</v>
      </c>
      <c r="C715" s="130" t="s">
        <v>3282</v>
      </c>
      <c r="D715" s="151" t="s">
        <v>3120</v>
      </c>
      <c r="E715" s="152">
        <v>140423</v>
      </c>
      <c r="F715" s="131" t="s">
        <v>3283</v>
      </c>
      <c r="G715" s="47" t="s">
        <v>184</v>
      </c>
      <c r="H715" s="47" t="s">
        <v>184</v>
      </c>
      <c r="I715" s="47" t="s">
        <v>48</v>
      </c>
      <c r="J715" s="137" t="s">
        <v>3284</v>
      </c>
      <c r="K715" s="66">
        <v>112.90322</v>
      </c>
      <c r="L715" s="66">
        <v>36.501225</v>
      </c>
      <c r="M715" s="137" t="s">
        <v>3285</v>
      </c>
      <c r="N715" s="47" t="s">
        <v>52</v>
      </c>
      <c r="O715" s="137" t="s">
        <v>3286</v>
      </c>
      <c r="P715" s="45">
        <v>3070</v>
      </c>
      <c r="Q715" s="49" t="s">
        <v>3287</v>
      </c>
      <c r="R715" s="45">
        <v>100200</v>
      </c>
      <c r="S715" s="49" t="s">
        <v>3287</v>
      </c>
      <c r="T715" s="49" t="s">
        <v>128</v>
      </c>
      <c r="U715" s="45">
        <v>6</v>
      </c>
      <c r="V715" s="49" t="s">
        <v>3288</v>
      </c>
      <c r="W715" s="139">
        <v>0.2</v>
      </c>
      <c r="X715" s="139">
        <v>0</v>
      </c>
      <c r="Y715" s="139">
        <v>0</v>
      </c>
      <c r="Z715" s="74">
        <v>4.8</v>
      </c>
      <c r="AA715" s="79" t="s">
        <v>53</v>
      </c>
      <c r="AB715" s="74"/>
      <c r="AC715" s="74">
        <f>W715</f>
        <v>0.2</v>
      </c>
      <c r="AD715" s="74">
        <f t="shared" si="433"/>
        <v>0</v>
      </c>
      <c r="AE715" s="74">
        <f t="shared" si="433"/>
        <v>0</v>
      </c>
      <c r="AF715" s="74">
        <f>Z715</f>
        <v>4.8</v>
      </c>
      <c r="AG715" s="79" t="s">
        <v>54</v>
      </c>
      <c r="AH715" s="74"/>
      <c r="AI715" s="74">
        <f t="shared" si="434"/>
        <v>0.2</v>
      </c>
      <c r="AJ715" s="74">
        <f t="shared" si="434"/>
        <v>0</v>
      </c>
      <c r="AK715" s="74">
        <f t="shared" si="434"/>
        <v>0</v>
      </c>
      <c r="AL715" s="74">
        <f>AF715</f>
        <v>4.8</v>
      </c>
      <c r="AM715" s="79" t="s">
        <v>62</v>
      </c>
      <c r="AN715" s="74"/>
      <c r="AO715" s="74">
        <f>AI715</f>
        <v>0.2</v>
      </c>
      <c r="AP715" s="74">
        <f>AJ715</f>
        <v>0</v>
      </c>
      <c r="AQ715" s="74">
        <f>AK715</f>
        <v>0</v>
      </c>
    </row>
    <row r="716" s="21" customFormat="1" ht="92" customHeight="1" spans="1:43">
      <c r="A716" s="45">
        <v>631</v>
      </c>
      <c r="B716" s="45">
        <v>2018</v>
      </c>
      <c r="C716" s="153" t="s">
        <v>3289</v>
      </c>
      <c r="D716" s="47" t="s">
        <v>3120</v>
      </c>
      <c r="E716" s="48">
        <v>140423</v>
      </c>
      <c r="F716" s="154" t="s">
        <v>3131</v>
      </c>
      <c r="G716" s="47" t="s">
        <v>88</v>
      </c>
      <c r="H716" s="47" t="s">
        <v>88</v>
      </c>
      <c r="I716" s="47" t="s">
        <v>48</v>
      </c>
      <c r="J716" s="137" t="s">
        <v>3290</v>
      </c>
      <c r="K716" s="66">
        <v>110.844444</v>
      </c>
      <c r="L716" s="66">
        <v>34.653056</v>
      </c>
      <c r="M716" s="173" t="s">
        <v>3291</v>
      </c>
      <c r="N716" s="47" t="s">
        <v>52</v>
      </c>
      <c r="O716" s="173" t="s">
        <v>3292</v>
      </c>
      <c r="P716" s="45">
        <v>200000</v>
      </c>
      <c r="Q716" s="49" t="s">
        <v>290</v>
      </c>
      <c r="R716" s="45">
        <v>700000</v>
      </c>
      <c r="S716" s="49" t="s">
        <v>290</v>
      </c>
      <c r="T716" s="49" t="s">
        <v>128</v>
      </c>
      <c r="U716" s="45">
        <v>20</v>
      </c>
      <c r="V716" s="49" t="s">
        <v>170</v>
      </c>
      <c r="W716" s="139">
        <v>0</v>
      </c>
      <c r="X716" s="139">
        <v>0</v>
      </c>
      <c r="Y716" s="139">
        <v>0</v>
      </c>
      <c r="Z716" s="74">
        <v>13.9</v>
      </c>
      <c r="AA716" s="79" t="s">
        <v>131</v>
      </c>
      <c r="AB716" s="74"/>
      <c r="AC716" s="74">
        <f>W716</f>
        <v>0</v>
      </c>
      <c r="AD716" s="74">
        <f t="shared" si="433"/>
        <v>0</v>
      </c>
      <c r="AE716" s="74">
        <f t="shared" si="433"/>
        <v>0</v>
      </c>
      <c r="AF716" s="74">
        <f>Z716</f>
        <v>13.9</v>
      </c>
      <c r="AG716" s="79" t="s">
        <v>132</v>
      </c>
      <c r="AH716" s="74"/>
      <c r="AI716" s="74">
        <f>AC716</f>
        <v>0</v>
      </c>
      <c r="AJ716" s="74">
        <f t="shared" si="434"/>
        <v>0</v>
      </c>
      <c r="AK716" s="74">
        <f t="shared" si="434"/>
        <v>0</v>
      </c>
      <c r="AL716" s="74">
        <f t="shared" si="434"/>
        <v>13.9</v>
      </c>
      <c r="AM716" s="74" t="s">
        <v>3293</v>
      </c>
      <c r="AN716" s="74"/>
      <c r="AO716" s="74">
        <f>AI67135</f>
        <v>0</v>
      </c>
      <c r="AP716" s="74">
        <f>AJ67135</f>
        <v>0</v>
      </c>
      <c r="AQ716" s="74">
        <f>AK67135</f>
        <v>0</v>
      </c>
    </row>
    <row r="717" s="21" customFormat="1" ht="60" customHeight="1" spans="1:43">
      <c r="A717" s="45">
        <v>632</v>
      </c>
      <c r="B717" s="45">
        <v>2018</v>
      </c>
      <c r="C717" s="130" t="s">
        <v>3294</v>
      </c>
      <c r="D717" s="151" t="s">
        <v>3120</v>
      </c>
      <c r="E717" s="152">
        <v>140423</v>
      </c>
      <c r="F717" s="131" t="s">
        <v>3295</v>
      </c>
      <c r="G717" s="47" t="s">
        <v>630</v>
      </c>
      <c r="H717" s="47" t="s">
        <v>630</v>
      </c>
      <c r="I717" s="47" t="s">
        <v>48</v>
      </c>
      <c r="J717" s="137" t="s">
        <v>3296</v>
      </c>
      <c r="K717" s="66">
        <v>113.057778</v>
      </c>
      <c r="L717" s="66">
        <v>36.656944</v>
      </c>
      <c r="M717" s="137" t="s">
        <v>3297</v>
      </c>
      <c r="N717" s="47" t="s">
        <v>52</v>
      </c>
      <c r="O717" s="137" t="s">
        <v>633</v>
      </c>
      <c r="P717" s="45">
        <v>0</v>
      </c>
      <c r="Q717" s="141" t="s">
        <v>703</v>
      </c>
      <c r="R717" s="45">
        <v>5</v>
      </c>
      <c r="S717" s="49" t="s">
        <v>206</v>
      </c>
      <c r="T717" s="49" t="s">
        <v>128</v>
      </c>
      <c r="U717" s="47" t="s">
        <v>3298</v>
      </c>
      <c r="V717" s="49" t="s">
        <v>253</v>
      </c>
      <c r="W717" s="139">
        <v>14</v>
      </c>
      <c r="X717" s="139">
        <v>0</v>
      </c>
      <c r="Y717" s="139">
        <v>0</v>
      </c>
      <c r="Z717" s="74">
        <v>0</v>
      </c>
      <c r="AA717" s="79" t="s">
        <v>196</v>
      </c>
      <c r="AB717" s="74"/>
      <c r="AC717" s="74">
        <v>0</v>
      </c>
      <c r="AD717" s="74">
        <v>0</v>
      </c>
      <c r="AE717" s="74">
        <v>0</v>
      </c>
      <c r="AF717" s="74">
        <v>0</v>
      </c>
      <c r="AG717" s="79" t="s">
        <v>2491</v>
      </c>
      <c r="AH717" s="74"/>
      <c r="AI717" s="74">
        <v>0</v>
      </c>
      <c r="AJ717" s="74">
        <v>0</v>
      </c>
      <c r="AK717" s="74">
        <v>0</v>
      </c>
      <c r="AL717" s="74">
        <v>0</v>
      </c>
      <c r="AM717" s="79" t="s">
        <v>2492</v>
      </c>
      <c r="AN717" s="74"/>
      <c r="AO717" s="74">
        <v>0</v>
      </c>
      <c r="AP717" s="74">
        <v>0</v>
      </c>
      <c r="AQ717" s="74">
        <v>0</v>
      </c>
    </row>
    <row r="718" s="21" customFormat="1" ht="60" customHeight="1" spans="1:43">
      <c r="A718" s="45">
        <v>633</v>
      </c>
      <c r="B718" s="45">
        <v>2018</v>
      </c>
      <c r="C718" s="46" t="s">
        <v>3299</v>
      </c>
      <c r="D718" s="224" t="s">
        <v>3120</v>
      </c>
      <c r="E718" s="48">
        <v>140423</v>
      </c>
      <c r="F718" s="46" t="s">
        <v>3121</v>
      </c>
      <c r="G718" s="47" t="s">
        <v>630</v>
      </c>
      <c r="H718" s="47" t="s">
        <v>630</v>
      </c>
      <c r="I718" s="47" t="s">
        <v>52</v>
      </c>
      <c r="J718" s="47" t="s">
        <v>965</v>
      </c>
      <c r="K718" s="66">
        <v>112.5747</v>
      </c>
      <c r="L718" s="66">
        <v>36.2954</v>
      </c>
      <c r="M718" s="47" t="s">
        <v>3300</v>
      </c>
      <c r="N718" s="47" t="s">
        <v>52</v>
      </c>
      <c r="O718" s="47" t="s">
        <v>651</v>
      </c>
      <c r="P718" s="45">
        <v>18</v>
      </c>
      <c r="Q718" s="47" t="s">
        <v>206</v>
      </c>
      <c r="R718" s="59" t="s">
        <v>225</v>
      </c>
      <c r="S718" s="47" t="s">
        <v>206</v>
      </c>
      <c r="T718" s="49" t="s">
        <v>633</v>
      </c>
      <c r="U718" s="59" t="s">
        <v>3301</v>
      </c>
      <c r="V718" s="47" t="s">
        <v>206</v>
      </c>
      <c r="W718" s="74">
        <v>1.27</v>
      </c>
      <c r="X718" s="74" t="s">
        <v>3302</v>
      </c>
      <c r="Y718" s="74" t="s">
        <v>3302</v>
      </c>
      <c r="Z718" s="74" t="s">
        <v>3302</v>
      </c>
      <c r="AA718" s="79" t="s">
        <v>196</v>
      </c>
      <c r="AB718" s="74"/>
      <c r="AC718" s="74">
        <v>0</v>
      </c>
      <c r="AD718" s="74">
        <v>0</v>
      </c>
      <c r="AE718" s="74">
        <v>0</v>
      </c>
      <c r="AF718" s="74">
        <v>0</v>
      </c>
      <c r="AG718" s="79" t="s">
        <v>2491</v>
      </c>
      <c r="AH718" s="74"/>
      <c r="AI718" s="74">
        <v>0</v>
      </c>
      <c r="AJ718" s="74">
        <v>0</v>
      </c>
      <c r="AK718" s="74">
        <v>0</v>
      </c>
      <c r="AL718" s="74">
        <v>0</v>
      </c>
      <c r="AM718" s="79" t="s">
        <v>2492</v>
      </c>
      <c r="AN718" s="74"/>
      <c r="AO718" s="74">
        <v>0</v>
      </c>
      <c r="AP718" s="74">
        <v>0</v>
      </c>
      <c r="AQ718" s="74">
        <v>0</v>
      </c>
    </row>
    <row r="719" s="21" customFormat="1" ht="60" customHeight="1" spans="1:43">
      <c r="A719" s="45">
        <v>634</v>
      </c>
      <c r="B719" s="45">
        <v>2018</v>
      </c>
      <c r="C719" s="134" t="s">
        <v>3303</v>
      </c>
      <c r="D719" s="135" t="s">
        <v>3120</v>
      </c>
      <c r="E719" s="136">
        <v>140423</v>
      </c>
      <c r="F719" s="134" t="s">
        <v>3211</v>
      </c>
      <c r="G719" s="47" t="s">
        <v>630</v>
      </c>
      <c r="H719" s="47" t="s">
        <v>630</v>
      </c>
      <c r="I719" s="135" t="s">
        <v>52</v>
      </c>
      <c r="J719" s="135" t="s">
        <v>3304</v>
      </c>
      <c r="K719" s="66">
        <v>112.9575</v>
      </c>
      <c r="L719" s="66">
        <v>36.576944</v>
      </c>
      <c r="M719" s="135" t="s">
        <v>3305</v>
      </c>
      <c r="N719" s="135" t="s">
        <v>52</v>
      </c>
      <c r="O719" s="135" t="s">
        <v>651</v>
      </c>
      <c r="P719" s="138">
        <v>120</v>
      </c>
      <c r="Q719" s="141" t="s">
        <v>703</v>
      </c>
      <c r="R719" s="138">
        <v>150</v>
      </c>
      <c r="S719" s="141" t="s">
        <v>703</v>
      </c>
      <c r="T719" s="141" t="s">
        <v>128</v>
      </c>
      <c r="U719" s="138">
        <v>1096</v>
      </c>
      <c r="V719" s="141" t="s">
        <v>3161</v>
      </c>
      <c r="W719" s="142">
        <v>6.68</v>
      </c>
      <c r="X719" s="142">
        <v>0</v>
      </c>
      <c r="Y719" s="142">
        <v>0</v>
      </c>
      <c r="Z719" s="142">
        <v>0</v>
      </c>
      <c r="AA719" s="79" t="s">
        <v>196</v>
      </c>
      <c r="AB719" s="74"/>
      <c r="AC719" s="74">
        <v>0</v>
      </c>
      <c r="AD719" s="74">
        <v>0</v>
      </c>
      <c r="AE719" s="74">
        <v>0</v>
      </c>
      <c r="AF719" s="74">
        <v>0</v>
      </c>
      <c r="AG719" s="79" t="s">
        <v>2491</v>
      </c>
      <c r="AH719" s="74"/>
      <c r="AI719" s="74">
        <v>0</v>
      </c>
      <c r="AJ719" s="74">
        <v>0</v>
      </c>
      <c r="AK719" s="74">
        <v>0</v>
      </c>
      <c r="AL719" s="74">
        <v>0</v>
      </c>
      <c r="AM719" s="79" t="s">
        <v>2492</v>
      </c>
      <c r="AN719" s="74"/>
      <c r="AO719" s="74">
        <v>0</v>
      </c>
      <c r="AP719" s="74">
        <v>0</v>
      </c>
      <c r="AQ719" s="74">
        <v>0</v>
      </c>
    </row>
    <row r="720" s="21" customFormat="1" ht="60" customHeight="1" spans="1:43">
      <c r="A720" s="45">
        <v>635</v>
      </c>
      <c r="B720" s="45">
        <v>2018</v>
      </c>
      <c r="C720" s="46" t="s">
        <v>3306</v>
      </c>
      <c r="D720" s="224" t="s">
        <v>3120</v>
      </c>
      <c r="E720" s="48">
        <v>140423</v>
      </c>
      <c r="F720" s="46" t="s">
        <v>3307</v>
      </c>
      <c r="G720" s="47" t="s">
        <v>630</v>
      </c>
      <c r="H720" s="47" t="s">
        <v>630</v>
      </c>
      <c r="I720" s="47" t="s">
        <v>52</v>
      </c>
      <c r="J720" s="47" t="s">
        <v>3308</v>
      </c>
      <c r="K720" s="66">
        <v>113.065556</v>
      </c>
      <c r="L720" s="66">
        <v>36.49</v>
      </c>
      <c r="M720" s="47" t="s">
        <v>3309</v>
      </c>
      <c r="N720" s="47" t="s">
        <v>52</v>
      </c>
      <c r="O720" s="47" t="s">
        <v>651</v>
      </c>
      <c r="P720" s="59" t="s">
        <v>3310</v>
      </c>
      <c r="Q720" s="47" t="s">
        <v>703</v>
      </c>
      <c r="R720" s="59" t="s">
        <v>3196</v>
      </c>
      <c r="S720" s="47" t="s">
        <v>703</v>
      </c>
      <c r="T720" s="49" t="s">
        <v>128</v>
      </c>
      <c r="U720" s="59" t="s">
        <v>418</v>
      </c>
      <c r="V720" s="141" t="s">
        <v>3161</v>
      </c>
      <c r="W720" s="74">
        <v>1.75</v>
      </c>
      <c r="X720" s="74">
        <v>3.26</v>
      </c>
      <c r="Y720" s="74">
        <v>2.58</v>
      </c>
      <c r="Z720" s="74">
        <v>0</v>
      </c>
      <c r="AA720" s="79" t="s">
        <v>196</v>
      </c>
      <c r="AB720" s="74"/>
      <c r="AC720" s="74">
        <v>0</v>
      </c>
      <c r="AD720" s="74">
        <v>0</v>
      </c>
      <c r="AE720" s="74">
        <v>0</v>
      </c>
      <c r="AF720" s="74">
        <v>0</v>
      </c>
      <c r="AG720" s="79" t="s">
        <v>2491</v>
      </c>
      <c r="AH720" s="74"/>
      <c r="AI720" s="74">
        <v>0</v>
      </c>
      <c r="AJ720" s="74">
        <v>0</v>
      </c>
      <c r="AK720" s="74">
        <v>0</v>
      </c>
      <c r="AL720" s="74">
        <v>0</v>
      </c>
      <c r="AM720" s="79" t="s">
        <v>2492</v>
      </c>
      <c r="AN720" s="74"/>
      <c r="AO720" s="74">
        <v>0</v>
      </c>
      <c r="AP720" s="74">
        <v>0</v>
      </c>
      <c r="AQ720" s="74">
        <v>0</v>
      </c>
    </row>
    <row r="721" s="21" customFormat="1" ht="60" customHeight="1" spans="1:43">
      <c r="A721" s="45">
        <v>636</v>
      </c>
      <c r="B721" s="45">
        <v>2018</v>
      </c>
      <c r="C721" s="46" t="s">
        <v>3311</v>
      </c>
      <c r="D721" s="224" t="s">
        <v>3120</v>
      </c>
      <c r="E721" s="48">
        <v>140423</v>
      </c>
      <c r="F721" s="46" t="s">
        <v>3312</v>
      </c>
      <c r="G721" s="47" t="s">
        <v>630</v>
      </c>
      <c r="H721" s="47" t="s">
        <v>630</v>
      </c>
      <c r="I721" s="47" t="s">
        <v>52</v>
      </c>
      <c r="J721" s="47" t="s">
        <v>3308</v>
      </c>
      <c r="K721" s="66">
        <v>113.014444</v>
      </c>
      <c r="L721" s="66">
        <v>36.548611</v>
      </c>
      <c r="M721" s="47" t="s">
        <v>3309</v>
      </c>
      <c r="N721" s="47" t="s">
        <v>52</v>
      </c>
      <c r="O721" s="47" t="s">
        <v>651</v>
      </c>
      <c r="P721" s="59" t="s">
        <v>129</v>
      </c>
      <c r="Q721" s="47" t="s">
        <v>703</v>
      </c>
      <c r="R721" s="59" t="s">
        <v>3196</v>
      </c>
      <c r="S721" s="47" t="s">
        <v>703</v>
      </c>
      <c r="T721" s="49" t="s">
        <v>71</v>
      </c>
      <c r="U721" s="47" t="s">
        <v>3313</v>
      </c>
      <c r="V721" s="47" t="s">
        <v>959</v>
      </c>
      <c r="W721" s="74">
        <v>4.55</v>
      </c>
      <c r="X721" s="74">
        <v>1.15</v>
      </c>
      <c r="Y721" s="74">
        <v>2.77</v>
      </c>
      <c r="Z721" s="74">
        <v>0</v>
      </c>
      <c r="AA721" s="79" t="s">
        <v>196</v>
      </c>
      <c r="AB721" s="74"/>
      <c r="AC721" s="74">
        <v>0</v>
      </c>
      <c r="AD721" s="74">
        <v>0</v>
      </c>
      <c r="AE721" s="74">
        <v>0</v>
      </c>
      <c r="AF721" s="74">
        <v>0</v>
      </c>
      <c r="AG721" s="79" t="s">
        <v>2491</v>
      </c>
      <c r="AH721" s="74"/>
      <c r="AI721" s="74">
        <v>0</v>
      </c>
      <c r="AJ721" s="74">
        <v>0</v>
      </c>
      <c r="AK721" s="74">
        <v>0</v>
      </c>
      <c r="AL721" s="74">
        <v>0</v>
      </c>
      <c r="AM721" s="79" t="s">
        <v>2492</v>
      </c>
      <c r="AN721" s="74"/>
      <c r="AO721" s="74">
        <v>0</v>
      </c>
      <c r="AP721" s="74">
        <v>0</v>
      </c>
      <c r="AQ721" s="74">
        <v>0</v>
      </c>
    </row>
    <row r="722" s="21" customFormat="1" ht="60" customHeight="1" spans="1:43">
      <c r="A722" s="45">
        <v>637</v>
      </c>
      <c r="B722" s="45">
        <v>2018</v>
      </c>
      <c r="C722" s="155" t="s">
        <v>3314</v>
      </c>
      <c r="D722" s="232" t="s">
        <v>3120</v>
      </c>
      <c r="E722" s="45">
        <v>140423</v>
      </c>
      <c r="F722" s="155" t="s">
        <v>3315</v>
      </c>
      <c r="G722" s="47" t="s">
        <v>630</v>
      </c>
      <c r="H722" s="47" t="s">
        <v>630</v>
      </c>
      <c r="I722" s="156" t="s">
        <v>48</v>
      </c>
      <c r="J722" s="156" t="s">
        <v>3316</v>
      </c>
      <c r="K722" s="66">
        <v>112.935833</v>
      </c>
      <c r="L722" s="66">
        <v>36.508056</v>
      </c>
      <c r="M722" s="156" t="s">
        <v>3278</v>
      </c>
      <c r="N722" s="156" t="s">
        <v>52</v>
      </c>
      <c r="O722" s="156" t="s">
        <v>651</v>
      </c>
      <c r="P722" s="174" t="s">
        <v>84</v>
      </c>
      <c r="Q722" s="156" t="s">
        <v>206</v>
      </c>
      <c r="R722" s="174" t="s">
        <v>3196</v>
      </c>
      <c r="S722" s="156" t="s">
        <v>703</v>
      </c>
      <c r="T722" s="182" t="s">
        <v>128</v>
      </c>
      <c r="U722" s="174" t="s">
        <v>3317</v>
      </c>
      <c r="V722" s="156" t="s">
        <v>959</v>
      </c>
      <c r="W722" s="183">
        <v>0.79</v>
      </c>
      <c r="X722" s="183">
        <v>2.22</v>
      </c>
      <c r="Y722" s="183">
        <v>4.82</v>
      </c>
      <c r="Z722" s="183">
        <v>0</v>
      </c>
      <c r="AA722" s="79" t="s">
        <v>196</v>
      </c>
      <c r="AB722" s="74"/>
      <c r="AC722" s="74">
        <v>0</v>
      </c>
      <c r="AD722" s="74">
        <v>0</v>
      </c>
      <c r="AE722" s="74">
        <v>0</v>
      </c>
      <c r="AF722" s="74">
        <v>0</v>
      </c>
      <c r="AG722" s="79" t="s">
        <v>2491</v>
      </c>
      <c r="AH722" s="74"/>
      <c r="AI722" s="74">
        <v>0</v>
      </c>
      <c r="AJ722" s="74">
        <v>0</v>
      </c>
      <c r="AK722" s="74">
        <v>0</v>
      </c>
      <c r="AL722" s="74">
        <v>0</v>
      </c>
      <c r="AM722" s="79" t="s">
        <v>2492</v>
      </c>
      <c r="AN722" s="74"/>
      <c r="AO722" s="74">
        <v>0</v>
      </c>
      <c r="AP722" s="74">
        <v>0</v>
      </c>
      <c r="AQ722" s="74">
        <v>0</v>
      </c>
    </row>
    <row r="723" s="21" customFormat="1" ht="60" customHeight="1" spans="1:43">
      <c r="A723" s="45">
        <v>638</v>
      </c>
      <c r="B723" s="45">
        <v>2018</v>
      </c>
      <c r="C723" s="157" t="s">
        <v>3318</v>
      </c>
      <c r="D723" s="233" t="s">
        <v>3120</v>
      </c>
      <c r="E723" s="158">
        <v>140423</v>
      </c>
      <c r="F723" s="157" t="s">
        <v>3121</v>
      </c>
      <c r="G723" s="47" t="s">
        <v>630</v>
      </c>
      <c r="H723" s="47" t="s">
        <v>630</v>
      </c>
      <c r="I723" s="122" t="s">
        <v>52</v>
      </c>
      <c r="J723" s="122" t="s">
        <v>3319</v>
      </c>
      <c r="K723" s="66">
        <v>112.916111</v>
      </c>
      <c r="L723" s="66">
        <v>36.5025</v>
      </c>
      <c r="M723" s="122" t="s">
        <v>3309</v>
      </c>
      <c r="N723" s="122" t="s">
        <v>52</v>
      </c>
      <c r="O723" s="122" t="s">
        <v>651</v>
      </c>
      <c r="P723" s="175" t="s">
        <v>3186</v>
      </c>
      <c r="Q723" s="122" t="s">
        <v>703</v>
      </c>
      <c r="R723" s="175" t="s">
        <v>3208</v>
      </c>
      <c r="S723" s="122" t="s">
        <v>703</v>
      </c>
      <c r="T723" s="184" t="s">
        <v>680</v>
      </c>
      <c r="U723" s="175" t="s">
        <v>3320</v>
      </c>
      <c r="V723" s="122" t="s">
        <v>3161</v>
      </c>
      <c r="W723" s="74">
        <v>4.55</v>
      </c>
      <c r="X723" s="74">
        <v>1.15</v>
      </c>
      <c r="Y723" s="74">
        <v>2.77</v>
      </c>
      <c r="Z723" s="185">
        <v>0</v>
      </c>
      <c r="AA723" s="79" t="s">
        <v>196</v>
      </c>
      <c r="AB723" s="74"/>
      <c r="AC723" s="74">
        <v>0</v>
      </c>
      <c r="AD723" s="74">
        <v>0</v>
      </c>
      <c r="AE723" s="74">
        <v>0</v>
      </c>
      <c r="AF723" s="74">
        <v>0</v>
      </c>
      <c r="AG723" s="79" t="s">
        <v>2491</v>
      </c>
      <c r="AH723" s="74"/>
      <c r="AI723" s="74">
        <v>0</v>
      </c>
      <c r="AJ723" s="74">
        <v>0</v>
      </c>
      <c r="AK723" s="74">
        <v>0</v>
      </c>
      <c r="AL723" s="74">
        <v>0</v>
      </c>
      <c r="AM723" s="79" t="s">
        <v>2492</v>
      </c>
      <c r="AN723" s="74"/>
      <c r="AO723" s="74">
        <v>0</v>
      </c>
      <c r="AP723" s="74">
        <v>0</v>
      </c>
      <c r="AQ723" s="74">
        <v>0</v>
      </c>
    </row>
    <row r="724" s="21" customFormat="1" ht="60" customHeight="1" spans="1:43">
      <c r="A724" s="45">
        <v>639</v>
      </c>
      <c r="B724" s="45">
        <v>2018</v>
      </c>
      <c r="C724" s="157" t="s">
        <v>3321</v>
      </c>
      <c r="D724" s="233" t="s">
        <v>3120</v>
      </c>
      <c r="E724" s="158">
        <v>140423</v>
      </c>
      <c r="F724" s="157" t="s">
        <v>3256</v>
      </c>
      <c r="G724" s="47" t="s">
        <v>630</v>
      </c>
      <c r="H724" s="47" t="s">
        <v>630</v>
      </c>
      <c r="I724" s="122" t="s">
        <v>52</v>
      </c>
      <c r="J724" s="122" t="s">
        <v>3322</v>
      </c>
      <c r="K724" s="66">
        <v>112.7</v>
      </c>
      <c r="L724" s="66">
        <v>36.383333</v>
      </c>
      <c r="M724" s="122" t="s">
        <v>3309</v>
      </c>
      <c r="N724" s="122" t="s">
        <v>52</v>
      </c>
      <c r="O724" s="122" t="s">
        <v>651</v>
      </c>
      <c r="P724" s="175" t="s">
        <v>3323</v>
      </c>
      <c r="Q724" s="122" t="s">
        <v>703</v>
      </c>
      <c r="R724" s="175" t="s">
        <v>3196</v>
      </c>
      <c r="S724" s="122" t="s">
        <v>703</v>
      </c>
      <c r="T724" s="184" t="s">
        <v>680</v>
      </c>
      <c r="U724" s="175" t="s">
        <v>3324</v>
      </c>
      <c r="V724" s="122" t="s">
        <v>959</v>
      </c>
      <c r="W724" s="185">
        <v>0.51</v>
      </c>
      <c r="X724" s="185">
        <v>1.39</v>
      </c>
      <c r="Y724" s="185">
        <v>3.62</v>
      </c>
      <c r="Z724" s="185">
        <v>0</v>
      </c>
      <c r="AA724" s="79" t="s">
        <v>196</v>
      </c>
      <c r="AB724" s="74"/>
      <c r="AC724" s="74">
        <v>0</v>
      </c>
      <c r="AD724" s="74">
        <v>0</v>
      </c>
      <c r="AE724" s="74">
        <v>0</v>
      </c>
      <c r="AF724" s="74">
        <v>0</v>
      </c>
      <c r="AG724" s="79" t="s">
        <v>2491</v>
      </c>
      <c r="AH724" s="74"/>
      <c r="AI724" s="74">
        <v>0</v>
      </c>
      <c r="AJ724" s="74">
        <v>0</v>
      </c>
      <c r="AK724" s="74">
        <v>0</v>
      </c>
      <c r="AL724" s="74">
        <v>0</v>
      </c>
      <c r="AM724" s="79" t="s">
        <v>2492</v>
      </c>
      <c r="AN724" s="74"/>
      <c r="AO724" s="74">
        <v>0</v>
      </c>
      <c r="AP724" s="74">
        <v>0</v>
      </c>
      <c r="AQ724" s="74">
        <v>0</v>
      </c>
    </row>
    <row r="725" s="21" customFormat="1" ht="60" customHeight="1" spans="1:43">
      <c r="A725" s="45">
        <v>640</v>
      </c>
      <c r="B725" s="45">
        <v>2018</v>
      </c>
      <c r="C725" s="46" t="s">
        <v>3325</v>
      </c>
      <c r="D725" s="47" t="s">
        <v>3120</v>
      </c>
      <c r="E725" s="48">
        <v>140423</v>
      </c>
      <c r="F725" s="46" t="s">
        <v>3326</v>
      </c>
      <c r="G725" s="47" t="s">
        <v>630</v>
      </c>
      <c r="H725" s="47" t="s">
        <v>630</v>
      </c>
      <c r="I725" s="47" t="s">
        <v>48</v>
      </c>
      <c r="J725" s="47" t="s">
        <v>3327</v>
      </c>
      <c r="K725" s="66">
        <v>112.4236</v>
      </c>
      <c r="L725" s="66">
        <v>36.2318</v>
      </c>
      <c r="M725" s="47" t="s">
        <v>297</v>
      </c>
      <c r="N725" s="47" t="s">
        <v>52</v>
      </c>
      <c r="O725" s="47" t="s">
        <v>651</v>
      </c>
      <c r="P725" s="59" t="s">
        <v>214</v>
      </c>
      <c r="Q725" s="47" t="s">
        <v>3328</v>
      </c>
      <c r="R725" s="59" t="s">
        <v>3186</v>
      </c>
      <c r="S725" s="47" t="s">
        <v>3328</v>
      </c>
      <c r="T725" s="49" t="s">
        <v>128</v>
      </c>
      <c r="U725" s="47" t="s">
        <v>3329</v>
      </c>
      <c r="V725" s="122" t="s">
        <v>959</v>
      </c>
      <c r="W725" s="74">
        <v>6</v>
      </c>
      <c r="X725" s="74">
        <v>0</v>
      </c>
      <c r="Y725" s="74">
        <v>0</v>
      </c>
      <c r="Z725" s="74">
        <v>0</v>
      </c>
      <c r="AA725" s="79" t="s">
        <v>196</v>
      </c>
      <c r="AB725" s="74"/>
      <c r="AC725" s="74">
        <v>0</v>
      </c>
      <c r="AD725" s="74">
        <v>0</v>
      </c>
      <c r="AE725" s="74">
        <v>0</v>
      </c>
      <c r="AF725" s="74">
        <v>0</v>
      </c>
      <c r="AG725" s="79" t="s">
        <v>2491</v>
      </c>
      <c r="AH725" s="74"/>
      <c r="AI725" s="74">
        <v>0</v>
      </c>
      <c r="AJ725" s="74">
        <v>0</v>
      </c>
      <c r="AK725" s="74">
        <v>0</v>
      </c>
      <c r="AL725" s="74">
        <v>0</v>
      </c>
      <c r="AM725" s="79" t="s">
        <v>2492</v>
      </c>
      <c r="AN725" s="74"/>
      <c r="AO725" s="74">
        <v>0</v>
      </c>
      <c r="AP725" s="74">
        <v>0</v>
      </c>
      <c r="AQ725" s="74">
        <v>0</v>
      </c>
    </row>
    <row r="726" s="21" customFormat="1" ht="60" customHeight="1" spans="1:43">
      <c r="A726" s="45">
        <v>641</v>
      </c>
      <c r="B726" s="45">
        <v>2018</v>
      </c>
      <c r="C726" s="134" t="s">
        <v>3330</v>
      </c>
      <c r="D726" s="227" t="s">
        <v>3120</v>
      </c>
      <c r="E726" s="136">
        <v>140423</v>
      </c>
      <c r="F726" s="134" t="s">
        <v>3224</v>
      </c>
      <c r="G726" s="47" t="s">
        <v>630</v>
      </c>
      <c r="H726" s="47" t="s">
        <v>630</v>
      </c>
      <c r="I726" s="135" t="s">
        <v>48</v>
      </c>
      <c r="J726" s="135" t="s">
        <v>3331</v>
      </c>
      <c r="K726" s="66">
        <v>113.01</v>
      </c>
      <c r="L726" s="66">
        <v>36.659167</v>
      </c>
      <c r="M726" s="135" t="s">
        <v>3309</v>
      </c>
      <c r="N726" s="135" t="s">
        <v>52</v>
      </c>
      <c r="O726" s="135" t="s">
        <v>651</v>
      </c>
      <c r="P726" s="176" t="s">
        <v>3332</v>
      </c>
      <c r="Q726" s="135" t="s">
        <v>703</v>
      </c>
      <c r="R726" s="176" t="s">
        <v>225</v>
      </c>
      <c r="S726" s="135" t="s">
        <v>703</v>
      </c>
      <c r="T726" s="141" t="s">
        <v>128</v>
      </c>
      <c r="U726" s="176" t="s">
        <v>3333</v>
      </c>
      <c r="V726" s="135" t="s">
        <v>3161</v>
      </c>
      <c r="W726" s="142">
        <v>4.38</v>
      </c>
      <c r="X726" s="142">
        <v>0</v>
      </c>
      <c r="Y726" s="142">
        <v>0</v>
      </c>
      <c r="Z726" s="142">
        <v>0</v>
      </c>
      <c r="AA726" s="79" t="s">
        <v>196</v>
      </c>
      <c r="AB726" s="74"/>
      <c r="AC726" s="74">
        <v>0</v>
      </c>
      <c r="AD726" s="74">
        <v>0</v>
      </c>
      <c r="AE726" s="74">
        <v>0</v>
      </c>
      <c r="AF726" s="74">
        <v>0</v>
      </c>
      <c r="AG726" s="79" t="s">
        <v>2491</v>
      </c>
      <c r="AH726" s="74"/>
      <c r="AI726" s="74">
        <v>0</v>
      </c>
      <c r="AJ726" s="74">
        <v>0</v>
      </c>
      <c r="AK726" s="74">
        <v>0</v>
      </c>
      <c r="AL726" s="74">
        <v>0</v>
      </c>
      <c r="AM726" s="79" t="s">
        <v>2492</v>
      </c>
      <c r="AN726" s="74"/>
      <c r="AO726" s="74">
        <v>0</v>
      </c>
      <c r="AP726" s="74">
        <v>0</v>
      </c>
      <c r="AQ726" s="74">
        <v>0</v>
      </c>
    </row>
    <row r="727" s="21" customFormat="1" ht="60" customHeight="1" spans="1:43">
      <c r="A727" s="45">
        <v>642</v>
      </c>
      <c r="B727" s="45">
        <v>2018</v>
      </c>
      <c r="C727" s="144" t="s">
        <v>3334</v>
      </c>
      <c r="D727" s="224" t="s">
        <v>3120</v>
      </c>
      <c r="E727" s="48">
        <v>140423</v>
      </c>
      <c r="F727" s="145" t="s">
        <v>3335</v>
      </c>
      <c r="G727" s="47" t="s">
        <v>630</v>
      </c>
      <c r="H727" s="47" t="s">
        <v>630</v>
      </c>
      <c r="I727" s="47" t="s">
        <v>48</v>
      </c>
      <c r="J727" s="137" t="s">
        <v>3336</v>
      </c>
      <c r="K727" s="66">
        <v>112.963056</v>
      </c>
      <c r="L727" s="66">
        <v>36.498056</v>
      </c>
      <c r="M727" s="137" t="s">
        <v>297</v>
      </c>
      <c r="N727" s="47" t="s">
        <v>52</v>
      </c>
      <c r="O727" s="137" t="s">
        <v>3337</v>
      </c>
      <c r="P727" s="45">
        <v>6</v>
      </c>
      <c r="Q727" s="47" t="s">
        <v>703</v>
      </c>
      <c r="R727" s="45">
        <v>120</v>
      </c>
      <c r="S727" s="47" t="s">
        <v>703</v>
      </c>
      <c r="T727" s="49" t="s">
        <v>128</v>
      </c>
      <c r="U727" s="45">
        <v>18</v>
      </c>
      <c r="V727" s="47" t="s">
        <v>959</v>
      </c>
      <c r="W727" s="139">
        <v>0.986</v>
      </c>
      <c r="X727" s="139">
        <v>1.813</v>
      </c>
      <c r="Y727" s="139">
        <v>2.879</v>
      </c>
      <c r="Z727" s="74">
        <v>0</v>
      </c>
      <c r="AA727" s="79" t="s">
        <v>196</v>
      </c>
      <c r="AB727" s="74"/>
      <c r="AC727" s="74">
        <v>0</v>
      </c>
      <c r="AD727" s="74">
        <v>0</v>
      </c>
      <c r="AE727" s="74">
        <v>0</v>
      </c>
      <c r="AF727" s="74">
        <v>0</v>
      </c>
      <c r="AG727" s="79" t="s">
        <v>2491</v>
      </c>
      <c r="AH727" s="74"/>
      <c r="AI727" s="74">
        <v>0</v>
      </c>
      <c r="AJ727" s="74">
        <v>0</v>
      </c>
      <c r="AK727" s="74">
        <v>0</v>
      </c>
      <c r="AL727" s="74">
        <v>0</v>
      </c>
      <c r="AM727" s="79" t="s">
        <v>2492</v>
      </c>
      <c r="AN727" s="74"/>
      <c r="AO727" s="74">
        <v>0</v>
      </c>
      <c r="AP727" s="74">
        <v>0</v>
      </c>
      <c r="AQ727" s="74">
        <v>0</v>
      </c>
    </row>
    <row r="728" s="21" customFormat="1" ht="60" customHeight="1" spans="1:43">
      <c r="A728" s="45">
        <v>643</v>
      </c>
      <c r="B728" s="45">
        <v>2018</v>
      </c>
      <c r="C728" s="144" t="s">
        <v>3338</v>
      </c>
      <c r="D728" s="233" t="s">
        <v>3120</v>
      </c>
      <c r="E728" s="158">
        <v>140423</v>
      </c>
      <c r="F728" s="145" t="s">
        <v>3295</v>
      </c>
      <c r="G728" s="47" t="s">
        <v>630</v>
      </c>
      <c r="H728" s="47" t="s">
        <v>630</v>
      </c>
      <c r="I728" s="47" t="s">
        <v>48</v>
      </c>
      <c r="J728" s="137" t="s">
        <v>3339</v>
      </c>
      <c r="K728" s="66">
        <v>113.055556</v>
      </c>
      <c r="L728" s="66">
        <v>36.658611</v>
      </c>
      <c r="M728" s="137" t="s">
        <v>297</v>
      </c>
      <c r="N728" s="47" t="s">
        <v>52</v>
      </c>
      <c r="O728" s="137" t="s">
        <v>651</v>
      </c>
      <c r="P728" s="45">
        <v>0</v>
      </c>
      <c r="Q728" s="47" t="s">
        <v>703</v>
      </c>
      <c r="R728" s="45">
        <v>120</v>
      </c>
      <c r="S728" s="47" t="s">
        <v>703</v>
      </c>
      <c r="T728" s="49" t="s">
        <v>128</v>
      </c>
      <c r="U728" s="47" t="s">
        <v>3340</v>
      </c>
      <c r="V728" s="47" t="s">
        <v>959</v>
      </c>
      <c r="W728" s="139">
        <v>2.08</v>
      </c>
      <c r="X728" s="139">
        <v>2.88</v>
      </c>
      <c r="Y728" s="139">
        <v>2.33</v>
      </c>
      <c r="Z728" s="74">
        <v>0</v>
      </c>
      <c r="AA728" s="79" t="s">
        <v>196</v>
      </c>
      <c r="AB728" s="74"/>
      <c r="AC728" s="74">
        <v>0</v>
      </c>
      <c r="AD728" s="74">
        <v>0</v>
      </c>
      <c r="AE728" s="74">
        <v>0</v>
      </c>
      <c r="AF728" s="74">
        <v>0</v>
      </c>
      <c r="AG728" s="79" t="s">
        <v>2491</v>
      </c>
      <c r="AH728" s="74"/>
      <c r="AI728" s="74">
        <v>0</v>
      </c>
      <c r="AJ728" s="74">
        <v>0</v>
      </c>
      <c r="AK728" s="74">
        <v>0</v>
      </c>
      <c r="AL728" s="74">
        <v>0</v>
      </c>
      <c r="AM728" s="79" t="s">
        <v>2492</v>
      </c>
      <c r="AN728" s="74"/>
      <c r="AO728" s="74">
        <v>0</v>
      </c>
      <c r="AP728" s="74">
        <v>0</v>
      </c>
      <c r="AQ728" s="74">
        <v>0</v>
      </c>
    </row>
    <row r="729" s="21" customFormat="1" ht="60" customHeight="1" spans="1:43">
      <c r="A729" s="45">
        <v>644</v>
      </c>
      <c r="B729" s="45">
        <v>2018</v>
      </c>
      <c r="C729" s="144" t="s">
        <v>3341</v>
      </c>
      <c r="D729" s="47" t="s">
        <v>3120</v>
      </c>
      <c r="E729" s="48">
        <v>140423</v>
      </c>
      <c r="F729" s="145" t="s">
        <v>3342</v>
      </c>
      <c r="G729" s="47" t="s">
        <v>630</v>
      </c>
      <c r="H729" s="47" t="s">
        <v>630</v>
      </c>
      <c r="I729" s="47" t="s">
        <v>48</v>
      </c>
      <c r="J729" s="137" t="s">
        <v>3343</v>
      </c>
      <c r="K729" s="66">
        <v>113.011944</v>
      </c>
      <c r="L729" s="66">
        <v>36.426111</v>
      </c>
      <c r="M729" s="137" t="s">
        <v>297</v>
      </c>
      <c r="N729" s="47" t="s">
        <v>52</v>
      </c>
      <c r="O729" s="137" t="s">
        <v>651</v>
      </c>
      <c r="P729" s="45">
        <v>30</v>
      </c>
      <c r="Q729" s="47" t="s">
        <v>703</v>
      </c>
      <c r="R729" s="45">
        <v>120</v>
      </c>
      <c r="S729" s="47" t="s">
        <v>703</v>
      </c>
      <c r="T729" s="49" t="s">
        <v>128</v>
      </c>
      <c r="U729" s="45">
        <v>50</v>
      </c>
      <c r="V729" s="122" t="s">
        <v>3161</v>
      </c>
      <c r="W729" s="139">
        <v>8.77</v>
      </c>
      <c r="X729" s="139">
        <v>8.23</v>
      </c>
      <c r="Y729" s="139">
        <v>0</v>
      </c>
      <c r="Z729" s="74">
        <v>0</v>
      </c>
      <c r="AA729" s="79" t="s">
        <v>196</v>
      </c>
      <c r="AB729" s="74"/>
      <c r="AC729" s="74">
        <v>0</v>
      </c>
      <c r="AD729" s="74">
        <v>0</v>
      </c>
      <c r="AE729" s="74">
        <v>0</v>
      </c>
      <c r="AF729" s="74">
        <v>0</v>
      </c>
      <c r="AG729" s="79" t="s">
        <v>2491</v>
      </c>
      <c r="AH729" s="74"/>
      <c r="AI729" s="74">
        <v>0</v>
      </c>
      <c r="AJ729" s="74">
        <v>0</v>
      </c>
      <c r="AK729" s="74">
        <v>0</v>
      </c>
      <c r="AL729" s="74">
        <v>0</v>
      </c>
      <c r="AM729" s="79" t="s">
        <v>2492</v>
      </c>
      <c r="AN729" s="74"/>
      <c r="AO729" s="74">
        <v>0</v>
      </c>
      <c r="AP729" s="74">
        <v>0</v>
      </c>
      <c r="AQ729" s="74">
        <v>0</v>
      </c>
    </row>
    <row r="730" s="21" customFormat="1" ht="60" customHeight="1" spans="1:43">
      <c r="A730" s="45">
        <v>645</v>
      </c>
      <c r="B730" s="45">
        <v>2018</v>
      </c>
      <c r="C730" s="144" t="s">
        <v>3344</v>
      </c>
      <c r="D730" s="47" t="s">
        <v>3120</v>
      </c>
      <c r="E730" s="48">
        <v>140423</v>
      </c>
      <c r="F730" s="145" t="s">
        <v>3345</v>
      </c>
      <c r="G730" s="47" t="s">
        <v>630</v>
      </c>
      <c r="H730" s="47" t="s">
        <v>630</v>
      </c>
      <c r="I730" s="47" t="s">
        <v>48</v>
      </c>
      <c r="J730" s="137" t="s">
        <v>3346</v>
      </c>
      <c r="K730" s="66">
        <v>112.7</v>
      </c>
      <c r="L730" s="66">
        <v>36.383333</v>
      </c>
      <c r="M730" s="137" t="s">
        <v>3300</v>
      </c>
      <c r="N730" s="47" t="s">
        <v>52</v>
      </c>
      <c r="O730" s="137" t="s">
        <v>3337</v>
      </c>
      <c r="P730" s="45">
        <v>2</v>
      </c>
      <c r="Q730" s="47" t="s">
        <v>703</v>
      </c>
      <c r="R730" s="45">
        <v>120</v>
      </c>
      <c r="S730" s="47" t="s">
        <v>703</v>
      </c>
      <c r="T730" s="49" t="s">
        <v>128</v>
      </c>
      <c r="U730" s="45">
        <v>2</v>
      </c>
      <c r="V730" s="122" t="s">
        <v>3161</v>
      </c>
      <c r="W730" s="139">
        <v>2.08</v>
      </c>
      <c r="X730" s="139">
        <v>2.88</v>
      </c>
      <c r="Y730" s="139">
        <v>2.33</v>
      </c>
      <c r="Z730" s="74">
        <v>0</v>
      </c>
      <c r="AA730" s="79" t="s">
        <v>196</v>
      </c>
      <c r="AB730" s="74"/>
      <c r="AC730" s="74">
        <v>0</v>
      </c>
      <c r="AD730" s="74">
        <v>0</v>
      </c>
      <c r="AE730" s="74">
        <v>0</v>
      </c>
      <c r="AF730" s="74">
        <v>0</v>
      </c>
      <c r="AG730" s="79" t="s">
        <v>2491</v>
      </c>
      <c r="AH730" s="74"/>
      <c r="AI730" s="74">
        <v>0</v>
      </c>
      <c r="AJ730" s="74">
        <v>0</v>
      </c>
      <c r="AK730" s="74">
        <v>0</v>
      </c>
      <c r="AL730" s="74">
        <v>0</v>
      </c>
      <c r="AM730" s="79" t="s">
        <v>2492</v>
      </c>
      <c r="AN730" s="74"/>
      <c r="AO730" s="74">
        <v>0</v>
      </c>
      <c r="AP730" s="74">
        <v>0</v>
      </c>
      <c r="AQ730" s="74">
        <v>0</v>
      </c>
    </row>
    <row r="731" s="21" customFormat="1" ht="60" customHeight="1" spans="1:43">
      <c r="A731" s="45">
        <v>646</v>
      </c>
      <c r="B731" s="45">
        <v>2018</v>
      </c>
      <c r="C731" s="144" t="s">
        <v>3347</v>
      </c>
      <c r="D731" s="224" t="s">
        <v>3120</v>
      </c>
      <c r="E731" s="48">
        <v>140423</v>
      </c>
      <c r="F731" s="145" t="s">
        <v>3194</v>
      </c>
      <c r="G731" s="47" t="s">
        <v>630</v>
      </c>
      <c r="H731" s="47" t="s">
        <v>630</v>
      </c>
      <c r="I731" s="47" t="s">
        <v>48</v>
      </c>
      <c r="J731" s="137" t="s">
        <v>3348</v>
      </c>
      <c r="K731" s="66">
        <v>112.711944</v>
      </c>
      <c r="L731" s="66">
        <v>36.39</v>
      </c>
      <c r="M731" s="137" t="s">
        <v>3300</v>
      </c>
      <c r="N731" s="47" t="s">
        <v>52</v>
      </c>
      <c r="O731" s="137" t="s">
        <v>298</v>
      </c>
      <c r="P731" s="45">
        <v>30</v>
      </c>
      <c r="Q731" s="47" t="s">
        <v>703</v>
      </c>
      <c r="R731" s="45">
        <v>120</v>
      </c>
      <c r="S731" s="47" t="s">
        <v>703</v>
      </c>
      <c r="T731" s="49" t="s">
        <v>128</v>
      </c>
      <c r="U731" s="47" t="s">
        <v>3349</v>
      </c>
      <c r="V731" s="122" t="s">
        <v>3161</v>
      </c>
      <c r="W731" s="139">
        <v>1.16</v>
      </c>
      <c r="X731" s="139">
        <v>0</v>
      </c>
      <c r="Y731" s="139">
        <v>0</v>
      </c>
      <c r="Z731" s="74">
        <v>0</v>
      </c>
      <c r="AA731" s="79" t="s">
        <v>196</v>
      </c>
      <c r="AB731" s="74"/>
      <c r="AC731" s="74">
        <v>0</v>
      </c>
      <c r="AD731" s="74">
        <v>0</v>
      </c>
      <c r="AE731" s="74">
        <v>0</v>
      </c>
      <c r="AF731" s="74">
        <v>0</v>
      </c>
      <c r="AG731" s="79" t="s">
        <v>2491</v>
      </c>
      <c r="AH731" s="74"/>
      <c r="AI731" s="74">
        <v>0</v>
      </c>
      <c r="AJ731" s="74">
        <v>0</v>
      </c>
      <c r="AK731" s="74">
        <v>0</v>
      </c>
      <c r="AL731" s="74">
        <v>0</v>
      </c>
      <c r="AM731" s="79" t="s">
        <v>2492</v>
      </c>
      <c r="AN731" s="74"/>
      <c r="AO731" s="74">
        <v>0</v>
      </c>
      <c r="AP731" s="74">
        <v>0</v>
      </c>
      <c r="AQ731" s="74">
        <v>0</v>
      </c>
    </row>
    <row r="732" s="21" customFormat="1" ht="60" customHeight="1" spans="1:43">
      <c r="A732" s="45">
        <v>647</v>
      </c>
      <c r="B732" s="45">
        <v>2018</v>
      </c>
      <c r="C732" s="144" t="s">
        <v>3350</v>
      </c>
      <c r="D732" s="234" t="s">
        <v>3120</v>
      </c>
      <c r="E732" s="160">
        <v>140423</v>
      </c>
      <c r="F732" s="145" t="s">
        <v>3351</v>
      </c>
      <c r="G732" s="47" t="s">
        <v>630</v>
      </c>
      <c r="H732" s="47" t="s">
        <v>630</v>
      </c>
      <c r="I732" s="47" t="s">
        <v>48</v>
      </c>
      <c r="J732" s="137" t="s">
        <v>3352</v>
      </c>
      <c r="K732" s="66">
        <v>113.075233</v>
      </c>
      <c r="L732" s="66">
        <v>36.486758</v>
      </c>
      <c r="M732" s="137" t="s">
        <v>3353</v>
      </c>
      <c r="N732" s="47" t="s">
        <v>52</v>
      </c>
      <c r="O732" s="137" t="s">
        <v>651</v>
      </c>
      <c r="P732" s="45">
        <v>0</v>
      </c>
      <c r="Q732" s="47" t="s">
        <v>703</v>
      </c>
      <c r="R732" s="45">
        <v>180</v>
      </c>
      <c r="S732" s="47" t="s">
        <v>703</v>
      </c>
      <c r="T732" s="49" t="s">
        <v>128</v>
      </c>
      <c r="U732" s="45">
        <v>17</v>
      </c>
      <c r="V732" s="122" t="s">
        <v>3161</v>
      </c>
      <c r="W732" s="139">
        <v>3.12</v>
      </c>
      <c r="X732" s="139">
        <v>10.3</v>
      </c>
      <c r="Y732" s="139">
        <v>12.2</v>
      </c>
      <c r="Z732" s="74">
        <v>0</v>
      </c>
      <c r="AA732" s="79" t="s">
        <v>196</v>
      </c>
      <c r="AB732" s="74"/>
      <c r="AC732" s="74">
        <v>0</v>
      </c>
      <c r="AD732" s="74">
        <v>0</v>
      </c>
      <c r="AE732" s="74">
        <v>0</v>
      </c>
      <c r="AF732" s="74">
        <v>0</v>
      </c>
      <c r="AG732" s="79" t="s">
        <v>2491</v>
      </c>
      <c r="AH732" s="74"/>
      <c r="AI732" s="74">
        <v>0</v>
      </c>
      <c r="AJ732" s="74">
        <v>0</v>
      </c>
      <c r="AK732" s="74">
        <v>0</v>
      </c>
      <c r="AL732" s="74">
        <v>0</v>
      </c>
      <c r="AM732" s="79" t="s">
        <v>2492</v>
      </c>
      <c r="AN732" s="74"/>
      <c r="AO732" s="74">
        <v>0</v>
      </c>
      <c r="AP732" s="74">
        <v>0</v>
      </c>
      <c r="AQ732" s="74">
        <v>0</v>
      </c>
    </row>
    <row r="733" s="21" customFormat="1" ht="60" customHeight="1" spans="1:43">
      <c r="A733" s="45">
        <v>648</v>
      </c>
      <c r="B733" s="45">
        <v>2018</v>
      </c>
      <c r="C733" s="161" t="s">
        <v>3354</v>
      </c>
      <c r="D733" s="227" t="s">
        <v>3120</v>
      </c>
      <c r="E733" s="136">
        <v>140423</v>
      </c>
      <c r="F733" s="162" t="s">
        <v>3131</v>
      </c>
      <c r="G733" s="47" t="s">
        <v>630</v>
      </c>
      <c r="H733" s="47" t="s">
        <v>630</v>
      </c>
      <c r="I733" s="47" t="s">
        <v>48</v>
      </c>
      <c r="J733" s="162" t="s">
        <v>3355</v>
      </c>
      <c r="K733" s="66">
        <v>112.973056</v>
      </c>
      <c r="L733" s="66">
        <v>36.491389</v>
      </c>
      <c r="M733" s="162" t="s">
        <v>297</v>
      </c>
      <c r="N733" s="47" t="s">
        <v>52</v>
      </c>
      <c r="O733" s="162" t="s">
        <v>651</v>
      </c>
      <c r="P733" s="49" t="s">
        <v>3356</v>
      </c>
      <c r="Q733" s="47" t="s">
        <v>703</v>
      </c>
      <c r="R733" s="45">
        <v>60</v>
      </c>
      <c r="S733" s="47" t="s">
        <v>703</v>
      </c>
      <c r="T733" s="49" t="s">
        <v>128</v>
      </c>
      <c r="U733" s="45">
        <v>180</v>
      </c>
      <c r="V733" s="49" t="s">
        <v>170</v>
      </c>
      <c r="W733" s="186">
        <v>7.72</v>
      </c>
      <c r="X733" s="186">
        <v>9.58</v>
      </c>
      <c r="Y733" s="186">
        <v>11.2</v>
      </c>
      <c r="Z733" s="74">
        <v>0</v>
      </c>
      <c r="AA733" s="79" t="s">
        <v>196</v>
      </c>
      <c r="AB733" s="74"/>
      <c r="AC733" s="74">
        <v>0</v>
      </c>
      <c r="AD733" s="74">
        <v>0</v>
      </c>
      <c r="AE733" s="74">
        <v>0</v>
      </c>
      <c r="AF733" s="74">
        <v>0</v>
      </c>
      <c r="AG733" s="79" t="s">
        <v>2491</v>
      </c>
      <c r="AH733" s="74"/>
      <c r="AI733" s="74">
        <v>0</v>
      </c>
      <c r="AJ733" s="74">
        <v>0</v>
      </c>
      <c r="AK733" s="74">
        <v>0</v>
      </c>
      <c r="AL733" s="74">
        <v>0</v>
      </c>
      <c r="AM733" s="79" t="s">
        <v>2492</v>
      </c>
      <c r="AN733" s="74"/>
      <c r="AO733" s="74">
        <v>0</v>
      </c>
      <c r="AP733" s="74">
        <v>0</v>
      </c>
      <c r="AQ733" s="74">
        <v>0</v>
      </c>
    </row>
    <row r="734" s="21" customFormat="1" ht="60" customHeight="1" spans="1:43">
      <c r="A734" s="45">
        <v>649</v>
      </c>
      <c r="B734" s="45">
        <v>2018</v>
      </c>
      <c r="C734" s="130" t="s">
        <v>3357</v>
      </c>
      <c r="D734" s="224" t="s">
        <v>3120</v>
      </c>
      <c r="E734" s="48">
        <v>140423</v>
      </c>
      <c r="F734" s="131" t="s">
        <v>3358</v>
      </c>
      <c r="G734" s="47" t="s">
        <v>630</v>
      </c>
      <c r="H734" s="47" t="s">
        <v>630</v>
      </c>
      <c r="I734" s="47" t="s">
        <v>48</v>
      </c>
      <c r="J734" s="137" t="s">
        <v>3359</v>
      </c>
      <c r="K734" s="66">
        <v>113.097778</v>
      </c>
      <c r="L734" s="66">
        <v>36.794722</v>
      </c>
      <c r="M734" s="137" t="s">
        <v>3360</v>
      </c>
      <c r="N734" s="47" t="s">
        <v>52</v>
      </c>
      <c r="O734" s="137" t="s">
        <v>651</v>
      </c>
      <c r="P734" s="45">
        <v>10</v>
      </c>
      <c r="Q734" s="47" t="s">
        <v>703</v>
      </c>
      <c r="R734" s="45">
        <v>60</v>
      </c>
      <c r="S734" s="47" t="s">
        <v>703</v>
      </c>
      <c r="T734" s="49" t="s">
        <v>128</v>
      </c>
      <c r="U734" s="45">
        <v>30</v>
      </c>
      <c r="V734" s="49" t="s">
        <v>170</v>
      </c>
      <c r="W734" s="139">
        <v>0.432</v>
      </c>
      <c r="X734" s="139">
        <v>1.4</v>
      </c>
      <c r="Y734" s="139">
        <v>1.99</v>
      </c>
      <c r="Z734" s="74">
        <v>0</v>
      </c>
      <c r="AA734" s="79" t="s">
        <v>196</v>
      </c>
      <c r="AB734" s="74"/>
      <c r="AC734" s="74">
        <v>0</v>
      </c>
      <c r="AD734" s="74">
        <v>0</v>
      </c>
      <c r="AE734" s="74">
        <v>0</v>
      </c>
      <c r="AF734" s="74">
        <v>0</v>
      </c>
      <c r="AG734" s="79" t="s">
        <v>2491</v>
      </c>
      <c r="AH734" s="74"/>
      <c r="AI734" s="74">
        <v>0</v>
      </c>
      <c r="AJ734" s="74">
        <v>0</v>
      </c>
      <c r="AK734" s="74">
        <v>0</v>
      </c>
      <c r="AL734" s="74">
        <v>0</v>
      </c>
      <c r="AM734" s="79" t="s">
        <v>2492</v>
      </c>
      <c r="AN734" s="74"/>
      <c r="AO734" s="74">
        <v>0</v>
      </c>
      <c r="AP734" s="74">
        <v>0</v>
      </c>
      <c r="AQ734" s="74">
        <v>0</v>
      </c>
    </row>
    <row r="735" s="21" customFormat="1" ht="60" customHeight="1" spans="1:43">
      <c r="A735" s="45">
        <v>650</v>
      </c>
      <c r="B735" s="45">
        <v>2018</v>
      </c>
      <c r="C735" s="130" t="s">
        <v>3361</v>
      </c>
      <c r="D735" s="47" t="s">
        <v>3120</v>
      </c>
      <c r="E735" s="48">
        <v>140423</v>
      </c>
      <c r="F735" s="131" t="s">
        <v>3148</v>
      </c>
      <c r="G735" s="47" t="s">
        <v>630</v>
      </c>
      <c r="H735" s="47" t="s">
        <v>630</v>
      </c>
      <c r="I735" s="47" t="s">
        <v>48</v>
      </c>
      <c r="J735" s="137" t="s">
        <v>3362</v>
      </c>
      <c r="K735" s="66">
        <v>113.05</v>
      </c>
      <c r="L735" s="66">
        <v>36.466944</v>
      </c>
      <c r="M735" s="137" t="s">
        <v>3363</v>
      </c>
      <c r="N735" s="47" t="s">
        <v>52</v>
      </c>
      <c r="O735" s="137" t="s">
        <v>651</v>
      </c>
      <c r="P735" s="45">
        <v>18</v>
      </c>
      <c r="Q735" s="47" t="s">
        <v>703</v>
      </c>
      <c r="R735" s="45">
        <v>180</v>
      </c>
      <c r="S735" s="47" t="s">
        <v>703</v>
      </c>
      <c r="T735" s="49" t="s">
        <v>128</v>
      </c>
      <c r="U735" s="45">
        <v>30</v>
      </c>
      <c r="V735" s="122" t="s">
        <v>3161</v>
      </c>
      <c r="W735" s="139">
        <v>8.65</v>
      </c>
      <c r="X735" s="139">
        <v>0</v>
      </c>
      <c r="Y735" s="139">
        <v>0</v>
      </c>
      <c r="Z735" s="74">
        <v>0</v>
      </c>
      <c r="AA735" s="79" t="s">
        <v>196</v>
      </c>
      <c r="AB735" s="74"/>
      <c r="AC735" s="74">
        <v>0</v>
      </c>
      <c r="AD735" s="74">
        <v>0</v>
      </c>
      <c r="AE735" s="74">
        <v>0</v>
      </c>
      <c r="AF735" s="74">
        <v>0</v>
      </c>
      <c r="AG735" s="79" t="s">
        <v>2491</v>
      </c>
      <c r="AH735" s="74"/>
      <c r="AI735" s="74">
        <v>0</v>
      </c>
      <c r="AJ735" s="74">
        <v>0</v>
      </c>
      <c r="AK735" s="74">
        <v>0</v>
      </c>
      <c r="AL735" s="74">
        <v>0</v>
      </c>
      <c r="AM735" s="79" t="s">
        <v>2492</v>
      </c>
      <c r="AN735" s="74"/>
      <c r="AO735" s="74">
        <v>0</v>
      </c>
      <c r="AP735" s="74">
        <v>0</v>
      </c>
      <c r="AQ735" s="74">
        <v>0</v>
      </c>
    </row>
    <row r="736" s="21" customFormat="1" ht="60" customHeight="1" spans="1:43">
      <c r="A736" s="45">
        <v>651</v>
      </c>
      <c r="B736" s="45">
        <v>2018</v>
      </c>
      <c r="C736" s="161" t="s">
        <v>3364</v>
      </c>
      <c r="D736" s="234" t="s">
        <v>3120</v>
      </c>
      <c r="E736" s="160">
        <v>140423</v>
      </c>
      <c r="F736" s="162" t="s">
        <v>3365</v>
      </c>
      <c r="G736" s="47" t="s">
        <v>630</v>
      </c>
      <c r="H736" s="47" t="s">
        <v>630</v>
      </c>
      <c r="I736" s="47" t="s">
        <v>48</v>
      </c>
      <c r="J736" s="162" t="s">
        <v>3366</v>
      </c>
      <c r="K736" s="66">
        <v>113.033333</v>
      </c>
      <c r="L736" s="66">
        <v>36.474444</v>
      </c>
      <c r="M736" s="162" t="s">
        <v>3300</v>
      </c>
      <c r="N736" s="47" t="s">
        <v>52</v>
      </c>
      <c r="O736" s="162" t="s">
        <v>651</v>
      </c>
      <c r="P736" s="45">
        <v>0</v>
      </c>
      <c r="Q736" s="47" t="s">
        <v>703</v>
      </c>
      <c r="R736" s="45">
        <v>90</v>
      </c>
      <c r="S736" s="47" t="s">
        <v>703</v>
      </c>
      <c r="T736" s="49" t="s">
        <v>128</v>
      </c>
      <c r="U736" s="47" t="s">
        <v>3367</v>
      </c>
      <c r="V736" s="122" t="s">
        <v>3161</v>
      </c>
      <c r="W736" s="186">
        <v>2.73</v>
      </c>
      <c r="X736" s="186">
        <v>4.1</v>
      </c>
      <c r="Y736" s="186">
        <v>6.47</v>
      </c>
      <c r="Z736" s="74">
        <v>0</v>
      </c>
      <c r="AA736" s="79" t="s">
        <v>196</v>
      </c>
      <c r="AB736" s="74"/>
      <c r="AC736" s="74">
        <v>0</v>
      </c>
      <c r="AD736" s="74">
        <v>0</v>
      </c>
      <c r="AE736" s="74">
        <v>0</v>
      </c>
      <c r="AF736" s="74">
        <v>0</v>
      </c>
      <c r="AG736" s="79" t="s">
        <v>2491</v>
      </c>
      <c r="AH736" s="74"/>
      <c r="AI736" s="74">
        <v>0</v>
      </c>
      <c r="AJ736" s="74">
        <v>0</v>
      </c>
      <c r="AK736" s="74">
        <v>0</v>
      </c>
      <c r="AL736" s="74">
        <v>0</v>
      </c>
      <c r="AM736" s="79" t="s">
        <v>2492</v>
      </c>
      <c r="AN736" s="74"/>
      <c r="AO736" s="74">
        <v>0</v>
      </c>
      <c r="AP736" s="74">
        <v>0</v>
      </c>
      <c r="AQ736" s="74">
        <v>0</v>
      </c>
    </row>
    <row r="737" s="21" customFormat="1" ht="60" customHeight="1" spans="1:43">
      <c r="A737" s="45">
        <v>652</v>
      </c>
      <c r="B737" s="45">
        <v>2018</v>
      </c>
      <c r="C737" s="130" t="s">
        <v>3368</v>
      </c>
      <c r="D737" s="224" t="s">
        <v>3120</v>
      </c>
      <c r="E737" s="48">
        <v>140423</v>
      </c>
      <c r="F737" s="131" t="s">
        <v>3369</v>
      </c>
      <c r="G737" s="47" t="s">
        <v>630</v>
      </c>
      <c r="H737" s="47" t="s">
        <v>630</v>
      </c>
      <c r="I737" s="47" t="s">
        <v>48</v>
      </c>
      <c r="J737" s="137" t="s">
        <v>3370</v>
      </c>
      <c r="K737" s="66">
        <v>112.962222</v>
      </c>
      <c r="L737" s="66">
        <v>36.963056</v>
      </c>
      <c r="M737" s="137" t="s">
        <v>2177</v>
      </c>
      <c r="N737" s="47" t="s">
        <v>52</v>
      </c>
      <c r="O737" s="137" t="s">
        <v>3371</v>
      </c>
      <c r="P737" s="45">
        <v>0</v>
      </c>
      <c r="Q737" s="47" t="s">
        <v>703</v>
      </c>
      <c r="R737" s="45">
        <v>120</v>
      </c>
      <c r="S737" s="47" t="s">
        <v>703</v>
      </c>
      <c r="T737" s="49" t="s">
        <v>128</v>
      </c>
      <c r="U737" s="47" t="s">
        <v>3372</v>
      </c>
      <c r="V737" s="122" t="s">
        <v>3161</v>
      </c>
      <c r="W737" s="139">
        <v>2.67</v>
      </c>
      <c r="X737" s="139">
        <v>2.46</v>
      </c>
      <c r="Y737" s="139">
        <v>5.53</v>
      </c>
      <c r="Z737" s="74">
        <v>0</v>
      </c>
      <c r="AA737" s="79" t="s">
        <v>196</v>
      </c>
      <c r="AB737" s="74"/>
      <c r="AC737" s="74">
        <v>0</v>
      </c>
      <c r="AD737" s="74">
        <v>0</v>
      </c>
      <c r="AE737" s="74">
        <v>0</v>
      </c>
      <c r="AF737" s="74">
        <v>0</v>
      </c>
      <c r="AG737" s="79" t="s">
        <v>2491</v>
      </c>
      <c r="AH737" s="74"/>
      <c r="AI737" s="74">
        <v>0</v>
      </c>
      <c r="AJ737" s="74">
        <v>0</v>
      </c>
      <c r="AK737" s="74">
        <v>0</v>
      </c>
      <c r="AL737" s="74">
        <v>0</v>
      </c>
      <c r="AM737" s="79" t="s">
        <v>2492</v>
      </c>
      <c r="AN737" s="74"/>
      <c r="AO737" s="74">
        <v>0</v>
      </c>
      <c r="AP737" s="74">
        <v>0</v>
      </c>
      <c r="AQ737" s="74">
        <v>0</v>
      </c>
    </row>
    <row r="738" s="21" customFormat="1" ht="60" customHeight="1" spans="1:43">
      <c r="A738" s="45">
        <v>653</v>
      </c>
      <c r="B738" s="45">
        <v>2018</v>
      </c>
      <c r="C738" s="161" t="s">
        <v>3373</v>
      </c>
      <c r="D738" s="224" t="s">
        <v>3120</v>
      </c>
      <c r="E738" s="48">
        <v>140423</v>
      </c>
      <c r="F738" s="162" t="s">
        <v>3307</v>
      </c>
      <c r="G738" s="47" t="s">
        <v>630</v>
      </c>
      <c r="H738" s="47" t="s">
        <v>630</v>
      </c>
      <c r="I738" s="47" t="s">
        <v>48</v>
      </c>
      <c r="J738" s="162" t="s">
        <v>3374</v>
      </c>
      <c r="K738" s="66">
        <v>113.061944</v>
      </c>
      <c r="L738" s="66">
        <v>36.49</v>
      </c>
      <c r="M738" s="162" t="s">
        <v>3300</v>
      </c>
      <c r="N738" s="47" t="s">
        <v>52</v>
      </c>
      <c r="O738" s="162" t="s">
        <v>298</v>
      </c>
      <c r="P738" s="45">
        <v>2</v>
      </c>
      <c r="Q738" s="47" t="s">
        <v>703</v>
      </c>
      <c r="R738" s="45">
        <v>60</v>
      </c>
      <c r="S738" s="47" t="s">
        <v>703</v>
      </c>
      <c r="T738" s="49" t="s">
        <v>128</v>
      </c>
      <c r="U738" s="45">
        <v>2</v>
      </c>
      <c r="V738" s="122" t="s">
        <v>3161</v>
      </c>
      <c r="W738" s="186">
        <v>0.32</v>
      </c>
      <c r="X738" s="186">
        <v>0.723</v>
      </c>
      <c r="Y738" s="186">
        <v>0.21</v>
      </c>
      <c r="Z738" s="74">
        <v>0</v>
      </c>
      <c r="AA738" s="79" t="s">
        <v>196</v>
      </c>
      <c r="AB738" s="74"/>
      <c r="AC738" s="74">
        <v>0</v>
      </c>
      <c r="AD738" s="74">
        <v>0</v>
      </c>
      <c r="AE738" s="74">
        <v>0</v>
      </c>
      <c r="AF738" s="74">
        <v>0</v>
      </c>
      <c r="AG738" s="79" t="s">
        <v>2491</v>
      </c>
      <c r="AH738" s="74"/>
      <c r="AI738" s="74">
        <v>0</v>
      </c>
      <c r="AJ738" s="74">
        <v>0</v>
      </c>
      <c r="AK738" s="74">
        <v>0</v>
      </c>
      <c r="AL738" s="74">
        <v>0</v>
      </c>
      <c r="AM738" s="79" t="s">
        <v>2492</v>
      </c>
      <c r="AN738" s="74"/>
      <c r="AO738" s="74">
        <v>0</v>
      </c>
      <c r="AP738" s="74">
        <v>0</v>
      </c>
      <c r="AQ738" s="74">
        <v>0</v>
      </c>
    </row>
    <row r="739" s="21" customFormat="1" ht="60" customHeight="1" spans="1:43">
      <c r="A739" s="45">
        <v>654</v>
      </c>
      <c r="B739" s="45">
        <v>2018</v>
      </c>
      <c r="C739" s="130" t="s">
        <v>3375</v>
      </c>
      <c r="D739" s="224" t="s">
        <v>3120</v>
      </c>
      <c r="E739" s="48">
        <v>140423</v>
      </c>
      <c r="F739" s="131" t="s">
        <v>3307</v>
      </c>
      <c r="G739" s="47" t="s">
        <v>630</v>
      </c>
      <c r="H739" s="47" t="s">
        <v>630</v>
      </c>
      <c r="I739" s="47" t="s">
        <v>48</v>
      </c>
      <c r="J739" s="137" t="s">
        <v>3376</v>
      </c>
      <c r="K739" s="66">
        <v>113.066667</v>
      </c>
      <c r="L739" s="66">
        <v>36.483333</v>
      </c>
      <c r="M739" s="137" t="s">
        <v>3300</v>
      </c>
      <c r="N739" s="47" t="s">
        <v>52</v>
      </c>
      <c r="O739" s="137" t="s">
        <v>651</v>
      </c>
      <c r="P739" s="45">
        <v>0.8</v>
      </c>
      <c r="Q739" s="47" t="s">
        <v>703</v>
      </c>
      <c r="R739" s="45">
        <v>180</v>
      </c>
      <c r="S739" s="47" t="s">
        <v>703</v>
      </c>
      <c r="T739" s="49" t="s">
        <v>128</v>
      </c>
      <c r="U739" s="47" t="s">
        <v>3377</v>
      </c>
      <c r="V739" s="122" t="s">
        <v>3161</v>
      </c>
      <c r="W739" s="139">
        <v>1.59</v>
      </c>
      <c r="X739" s="139">
        <v>2.79</v>
      </c>
      <c r="Y739" s="139">
        <v>5.97</v>
      </c>
      <c r="Z739" s="74">
        <v>0</v>
      </c>
      <c r="AA739" s="79" t="s">
        <v>196</v>
      </c>
      <c r="AB739" s="74"/>
      <c r="AC739" s="74">
        <v>0</v>
      </c>
      <c r="AD739" s="74">
        <v>0</v>
      </c>
      <c r="AE739" s="74">
        <v>0</v>
      </c>
      <c r="AF739" s="74">
        <v>0</v>
      </c>
      <c r="AG739" s="79" t="s">
        <v>2491</v>
      </c>
      <c r="AH739" s="74"/>
      <c r="AI739" s="74">
        <v>0</v>
      </c>
      <c r="AJ739" s="74">
        <v>0</v>
      </c>
      <c r="AK739" s="74">
        <v>0</v>
      </c>
      <c r="AL739" s="74">
        <v>0</v>
      </c>
      <c r="AM739" s="79" t="s">
        <v>2492</v>
      </c>
      <c r="AN739" s="74"/>
      <c r="AO739" s="74">
        <v>0</v>
      </c>
      <c r="AP739" s="74">
        <v>0</v>
      </c>
      <c r="AQ739" s="74">
        <v>0</v>
      </c>
    </row>
    <row r="740" s="21" customFormat="1" ht="60" customHeight="1" spans="1:43">
      <c r="A740" s="45">
        <v>655</v>
      </c>
      <c r="B740" s="45">
        <v>2018</v>
      </c>
      <c r="C740" s="130" t="s">
        <v>3378</v>
      </c>
      <c r="D740" s="235" t="s">
        <v>3120</v>
      </c>
      <c r="E740" s="164">
        <v>140423</v>
      </c>
      <c r="F740" s="131" t="s">
        <v>3342</v>
      </c>
      <c r="G740" s="47" t="s">
        <v>630</v>
      </c>
      <c r="H740" s="47" t="s">
        <v>630</v>
      </c>
      <c r="I740" s="47" t="s">
        <v>48</v>
      </c>
      <c r="J740" s="137" t="s">
        <v>3379</v>
      </c>
      <c r="K740" s="66">
        <v>113.004722</v>
      </c>
      <c r="L740" s="66">
        <v>36.428333</v>
      </c>
      <c r="M740" s="137" t="s">
        <v>297</v>
      </c>
      <c r="N740" s="47" t="s">
        <v>52</v>
      </c>
      <c r="O740" s="137" t="s">
        <v>298</v>
      </c>
      <c r="P740" s="45">
        <v>3</v>
      </c>
      <c r="Q740" s="47" t="s">
        <v>703</v>
      </c>
      <c r="R740" s="45">
        <v>120</v>
      </c>
      <c r="S740" s="47" t="s">
        <v>703</v>
      </c>
      <c r="T740" s="49" t="s">
        <v>128</v>
      </c>
      <c r="U740" s="47" t="s">
        <v>3380</v>
      </c>
      <c r="V740" s="122" t="s">
        <v>3161</v>
      </c>
      <c r="W740" s="139">
        <v>7.73</v>
      </c>
      <c r="X740" s="139">
        <v>1.128</v>
      </c>
      <c r="Y740" s="139">
        <v>2.287</v>
      </c>
      <c r="Z740" s="74">
        <v>0</v>
      </c>
      <c r="AA740" s="79" t="s">
        <v>196</v>
      </c>
      <c r="AB740" s="74"/>
      <c r="AC740" s="74">
        <v>0</v>
      </c>
      <c r="AD740" s="74">
        <v>0</v>
      </c>
      <c r="AE740" s="74">
        <v>0</v>
      </c>
      <c r="AF740" s="74">
        <v>0</v>
      </c>
      <c r="AG740" s="79" t="s">
        <v>2491</v>
      </c>
      <c r="AH740" s="74"/>
      <c r="AI740" s="74">
        <v>0</v>
      </c>
      <c r="AJ740" s="74">
        <v>0</v>
      </c>
      <c r="AK740" s="74">
        <v>0</v>
      </c>
      <c r="AL740" s="74">
        <v>0</v>
      </c>
      <c r="AM740" s="79" t="s">
        <v>2492</v>
      </c>
      <c r="AN740" s="74"/>
      <c r="AO740" s="74">
        <v>0</v>
      </c>
      <c r="AP740" s="74">
        <v>0</v>
      </c>
      <c r="AQ740" s="74">
        <v>0</v>
      </c>
    </row>
    <row r="741" s="21" customFormat="1" ht="60" customHeight="1" spans="1:43">
      <c r="A741" s="45">
        <v>656</v>
      </c>
      <c r="B741" s="45">
        <v>2018</v>
      </c>
      <c r="C741" s="130" t="s">
        <v>3381</v>
      </c>
      <c r="D741" s="224" t="s">
        <v>3120</v>
      </c>
      <c r="E741" s="48">
        <v>140423</v>
      </c>
      <c r="F741" s="131" t="s">
        <v>3382</v>
      </c>
      <c r="G741" s="47" t="s">
        <v>630</v>
      </c>
      <c r="H741" s="47" t="s">
        <v>630</v>
      </c>
      <c r="I741" s="47" t="s">
        <v>48</v>
      </c>
      <c r="J741" s="137" t="s">
        <v>3383</v>
      </c>
      <c r="K741" s="66">
        <v>112.983333</v>
      </c>
      <c r="L741" s="66">
        <v>36.516944</v>
      </c>
      <c r="M741" s="137" t="s">
        <v>3384</v>
      </c>
      <c r="N741" s="47" t="s">
        <v>52</v>
      </c>
      <c r="O741" s="137" t="s">
        <v>298</v>
      </c>
      <c r="P741" s="45">
        <v>20</v>
      </c>
      <c r="Q741" s="47" t="s">
        <v>703</v>
      </c>
      <c r="R741" s="45">
        <v>120</v>
      </c>
      <c r="S741" s="47" t="s">
        <v>703</v>
      </c>
      <c r="T741" s="49" t="s">
        <v>128</v>
      </c>
      <c r="U741" s="45">
        <v>30</v>
      </c>
      <c r="V741" s="122" t="s">
        <v>3161</v>
      </c>
      <c r="W741" s="139">
        <v>0.532</v>
      </c>
      <c r="X741" s="139">
        <v>0</v>
      </c>
      <c r="Y741" s="139">
        <v>0</v>
      </c>
      <c r="Z741" s="74">
        <v>0</v>
      </c>
      <c r="AA741" s="79" t="s">
        <v>196</v>
      </c>
      <c r="AB741" s="74"/>
      <c r="AC741" s="74">
        <v>0</v>
      </c>
      <c r="AD741" s="74">
        <v>0</v>
      </c>
      <c r="AE741" s="74">
        <v>0</v>
      </c>
      <c r="AF741" s="74">
        <v>0</v>
      </c>
      <c r="AG741" s="79" t="s">
        <v>2491</v>
      </c>
      <c r="AH741" s="74"/>
      <c r="AI741" s="74">
        <v>0</v>
      </c>
      <c r="AJ741" s="74">
        <v>0</v>
      </c>
      <c r="AK741" s="74">
        <v>0</v>
      </c>
      <c r="AL741" s="74">
        <v>0</v>
      </c>
      <c r="AM741" s="79" t="s">
        <v>2492</v>
      </c>
      <c r="AN741" s="74"/>
      <c r="AO741" s="74">
        <v>0</v>
      </c>
      <c r="AP741" s="74">
        <v>0</v>
      </c>
      <c r="AQ741" s="74">
        <v>0</v>
      </c>
    </row>
    <row r="742" s="21" customFormat="1" ht="60" customHeight="1" spans="1:43">
      <c r="A742" s="45">
        <v>657</v>
      </c>
      <c r="B742" s="45">
        <v>2018</v>
      </c>
      <c r="C742" s="165" t="s">
        <v>3385</v>
      </c>
      <c r="D742" s="224" t="s">
        <v>3120</v>
      </c>
      <c r="E742" s="48">
        <v>140423</v>
      </c>
      <c r="F742" s="166" t="s">
        <v>3386</v>
      </c>
      <c r="G742" s="47" t="s">
        <v>630</v>
      </c>
      <c r="H742" s="47" t="s">
        <v>630</v>
      </c>
      <c r="I742" s="47" t="s">
        <v>48</v>
      </c>
      <c r="J742" s="166" t="s">
        <v>3387</v>
      </c>
      <c r="K742" s="66">
        <v>112.7</v>
      </c>
      <c r="L742" s="66">
        <v>36.383333</v>
      </c>
      <c r="M742" s="166" t="s">
        <v>297</v>
      </c>
      <c r="N742" s="47" t="s">
        <v>52</v>
      </c>
      <c r="O742" s="166" t="s">
        <v>3337</v>
      </c>
      <c r="P742" s="45">
        <v>20</v>
      </c>
      <c r="Q742" s="47" t="s">
        <v>703</v>
      </c>
      <c r="R742" s="45">
        <v>120</v>
      </c>
      <c r="S742" s="47" t="s">
        <v>703</v>
      </c>
      <c r="T742" s="49" t="s">
        <v>128</v>
      </c>
      <c r="U742" s="45">
        <v>30</v>
      </c>
      <c r="V742" s="122" t="s">
        <v>3161</v>
      </c>
      <c r="W742" s="187">
        <v>48.9</v>
      </c>
      <c r="X742" s="187">
        <v>0</v>
      </c>
      <c r="Y742" s="187">
        <v>0</v>
      </c>
      <c r="Z742" s="74">
        <v>0</v>
      </c>
      <c r="AA742" s="79" t="s">
        <v>196</v>
      </c>
      <c r="AB742" s="74"/>
      <c r="AC742" s="74">
        <v>0</v>
      </c>
      <c r="AD742" s="74">
        <v>0</v>
      </c>
      <c r="AE742" s="74">
        <v>0</v>
      </c>
      <c r="AF742" s="74">
        <v>0</v>
      </c>
      <c r="AG742" s="79" t="s">
        <v>2491</v>
      </c>
      <c r="AH742" s="74"/>
      <c r="AI742" s="74">
        <v>0</v>
      </c>
      <c r="AJ742" s="74">
        <v>0</v>
      </c>
      <c r="AK742" s="74">
        <v>0</v>
      </c>
      <c r="AL742" s="74">
        <v>0</v>
      </c>
      <c r="AM742" s="79" t="s">
        <v>2492</v>
      </c>
      <c r="AN742" s="74"/>
      <c r="AO742" s="74">
        <v>0</v>
      </c>
      <c r="AP742" s="74">
        <v>0</v>
      </c>
      <c r="AQ742" s="74">
        <v>0</v>
      </c>
    </row>
    <row r="743" s="21" customFormat="1" ht="60" customHeight="1" spans="1:43">
      <c r="A743" s="45">
        <v>658</v>
      </c>
      <c r="B743" s="45">
        <v>2018</v>
      </c>
      <c r="C743" s="165" t="s">
        <v>3388</v>
      </c>
      <c r="D743" s="47" t="s">
        <v>3120</v>
      </c>
      <c r="E743" s="48">
        <v>140423</v>
      </c>
      <c r="F743" s="166" t="s">
        <v>3389</v>
      </c>
      <c r="G743" s="47" t="s">
        <v>630</v>
      </c>
      <c r="H743" s="47" t="s">
        <v>630</v>
      </c>
      <c r="I743" s="47" t="s">
        <v>48</v>
      </c>
      <c r="J743" s="166" t="s">
        <v>3346</v>
      </c>
      <c r="K743" s="66">
        <v>112.701111</v>
      </c>
      <c r="L743" s="66">
        <v>36.380611</v>
      </c>
      <c r="M743" s="166" t="s">
        <v>297</v>
      </c>
      <c r="N743" s="47" t="s">
        <v>52</v>
      </c>
      <c r="O743" s="166" t="s">
        <v>3390</v>
      </c>
      <c r="P743" s="45">
        <v>0</v>
      </c>
      <c r="Q743" s="47" t="s">
        <v>703</v>
      </c>
      <c r="R743" s="45">
        <v>120</v>
      </c>
      <c r="S743" s="47" t="s">
        <v>703</v>
      </c>
      <c r="T743" s="49" t="s">
        <v>128</v>
      </c>
      <c r="U743" s="47" t="s">
        <v>3391</v>
      </c>
      <c r="V743" s="122" t="s">
        <v>959</v>
      </c>
      <c r="W743" s="187">
        <v>6.849</v>
      </c>
      <c r="X743" s="187">
        <v>4.712</v>
      </c>
      <c r="Y743" s="187">
        <v>4.547</v>
      </c>
      <c r="Z743" s="74">
        <v>0</v>
      </c>
      <c r="AA743" s="79" t="s">
        <v>196</v>
      </c>
      <c r="AB743" s="74"/>
      <c r="AC743" s="74">
        <v>0</v>
      </c>
      <c r="AD743" s="74">
        <v>0</v>
      </c>
      <c r="AE743" s="74">
        <v>0</v>
      </c>
      <c r="AF743" s="74">
        <v>0</v>
      </c>
      <c r="AG743" s="79" t="s">
        <v>2491</v>
      </c>
      <c r="AH743" s="74"/>
      <c r="AI743" s="74">
        <v>0</v>
      </c>
      <c r="AJ743" s="74">
        <v>0</v>
      </c>
      <c r="AK743" s="74">
        <v>0</v>
      </c>
      <c r="AL743" s="74">
        <v>0</v>
      </c>
      <c r="AM743" s="79" t="s">
        <v>2492</v>
      </c>
      <c r="AN743" s="74"/>
      <c r="AO743" s="74">
        <v>0</v>
      </c>
      <c r="AP743" s="74">
        <v>0</v>
      </c>
      <c r="AQ743" s="74">
        <v>0</v>
      </c>
    </row>
    <row r="744" s="21" customFormat="1" ht="60" customHeight="1" spans="1:43">
      <c r="A744" s="45">
        <v>659</v>
      </c>
      <c r="B744" s="45">
        <v>2018</v>
      </c>
      <c r="C744" s="153" t="s">
        <v>3392</v>
      </c>
      <c r="D744" s="47" t="s">
        <v>3120</v>
      </c>
      <c r="E744" s="48">
        <v>140423</v>
      </c>
      <c r="F744" s="154" t="s">
        <v>3393</v>
      </c>
      <c r="G744" s="47" t="s">
        <v>630</v>
      </c>
      <c r="H744" s="47" t="s">
        <v>630</v>
      </c>
      <c r="I744" s="47" t="s">
        <v>48</v>
      </c>
      <c r="J744" s="137" t="s">
        <v>3394</v>
      </c>
      <c r="K744" s="66">
        <v>113.014167</v>
      </c>
      <c r="L744" s="66">
        <v>36.880833</v>
      </c>
      <c r="M744" s="137" t="s">
        <v>297</v>
      </c>
      <c r="N744" s="47" t="s">
        <v>52</v>
      </c>
      <c r="O744" s="137" t="s">
        <v>651</v>
      </c>
      <c r="P744" s="45">
        <v>0</v>
      </c>
      <c r="Q744" s="47" t="s">
        <v>703</v>
      </c>
      <c r="R744" s="45">
        <v>90</v>
      </c>
      <c r="S744" s="47" t="s">
        <v>703</v>
      </c>
      <c r="T744" s="49" t="s">
        <v>128</v>
      </c>
      <c r="U744" s="47" t="s">
        <v>3391</v>
      </c>
      <c r="V744" s="122" t="s">
        <v>959</v>
      </c>
      <c r="W744" s="139">
        <v>12</v>
      </c>
      <c r="X744" s="139">
        <v>0</v>
      </c>
      <c r="Y744" s="139">
        <v>0</v>
      </c>
      <c r="Z744" s="74">
        <v>0</v>
      </c>
      <c r="AA744" s="79" t="s">
        <v>196</v>
      </c>
      <c r="AB744" s="74"/>
      <c r="AC744" s="74">
        <v>0</v>
      </c>
      <c r="AD744" s="74">
        <v>0</v>
      </c>
      <c r="AE744" s="74">
        <v>0</v>
      </c>
      <c r="AF744" s="74">
        <v>0</v>
      </c>
      <c r="AG744" s="79" t="s">
        <v>2491</v>
      </c>
      <c r="AH744" s="74"/>
      <c r="AI744" s="74">
        <v>0</v>
      </c>
      <c r="AJ744" s="74">
        <v>0</v>
      </c>
      <c r="AK744" s="74">
        <v>0</v>
      </c>
      <c r="AL744" s="74">
        <v>0</v>
      </c>
      <c r="AM744" s="79" t="s">
        <v>2492</v>
      </c>
      <c r="AN744" s="74"/>
      <c r="AO744" s="74">
        <v>0</v>
      </c>
      <c r="AP744" s="74">
        <v>0</v>
      </c>
      <c r="AQ744" s="74">
        <v>0</v>
      </c>
    </row>
    <row r="745" s="21" customFormat="1" ht="60" customHeight="1" spans="1:43">
      <c r="A745" s="45">
        <v>660</v>
      </c>
      <c r="B745" s="45">
        <v>2018</v>
      </c>
      <c r="C745" s="130" t="s">
        <v>3395</v>
      </c>
      <c r="D745" s="224" t="s">
        <v>3120</v>
      </c>
      <c r="E745" s="48">
        <v>140423</v>
      </c>
      <c r="F745" s="131" t="s">
        <v>3224</v>
      </c>
      <c r="G745" s="47" t="s">
        <v>630</v>
      </c>
      <c r="H745" s="47" t="s">
        <v>630</v>
      </c>
      <c r="I745" s="47" t="s">
        <v>48</v>
      </c>
      <c r="J745" s="137" t="s">
        <v>3396</v>
      </c>
      <c r="K745" s="66">
        <v>113.708056</v>
      </c>
      <c r="L745" s="66">
        <v>36.639167</v>
      </c>
      <c r="M745" s="137" t="s">
        <v>3397</v>
      </c>
      <c r="N745" s="47" t="s">
        <v>52</v>
      </c>
      <c r="O745" s="137" t="s">
        <v>3337</v>
      </c>
      <c r="P745" s="45">
        <v>10000</v>
      </c>
      <c r="Q745" s="47" t="s">
        <v>94</v>
      </c>
      <c r="R745" s="45">
        <v>120</v>
      </c>
      <c r="S745" s="47" t="s">
        <v>703</v>
      </c>
      <c r="T745" s="49" t="s">
        <v>128</v>
      </c>
      <c r="U745" s="45">
        <v>3</v>
      </c>
      <c r="V745" s="122" t="s">
        <v>3161</v>
      </c>
      <c r="W745" s="139">
        <v>0.54</v>
      </c>
      <c r="X745" s="139">
        <v>0</v>
      </c>
      <c r="Y745" s="139">
        <v>0</v>
      </c>
      <c r="Z745" s="74">
        <v>0</v>
      </c>
      <c r="AA745" s="79" t="s">
        <v>196</v>
      </c>
      <c r="AB745" s="74"/>
      <c r="AC745" s="74">
        <v>0</v>
      </c>
      <c r="AD745" s="74">
        <v>0</v>
      </c>
      <c r="AE745" s="74">
        <v>0</v>
      </c>
      <c r="AF745" s="74">
        <v>0</v>
      </c>
      <c r="AG745" s="79" t="s">
        <v>2491</v>
      </c>
      <c r="AH745" s="74"/>
      <c r="AI745" s="74">
        <v>0</v>
      </c>
      <c r="AJ745" s="74">
        <v>0</v>
      </c>
      <c r="AK745" s="74">
        <v>0</v>
      </c>
      <c r="AL745" s="74">
        <v>0</v>
      </c>
      <c r="AM745" s="79" t="s">
        <v>2492</v>
      </c>
      <c r="AN745" s="74"/>
      <c r="AO745" s="74">
        <v>0</v>
      </c>
      <c r="AP745" s="74">
        <v>0</v>
      </c>
      <c r="AQ745" s="74">
        <v>0</v>
      </c>
    </row>
    <row r="746" s="21" customFormat="1" ht="60" customHeight="1" spans="1:43">
      <c r="A746" s="45">
        <v>661</v>
      </c>
      <c r="B746" s="45">
        <v>2018</v>
      </c>
      <c r="C746" s="46" t="s">
        <v>3398</v>
      </c>
      <c r="D746" s="47" t="s">
        <v>3120</v>
      </c>
      <c r="E746" s="48">
        <v>140423</v>
      </c>
      <c r="F746" s="49" t="s">
        <v>3342</v>
      </c>
      <c r="G746" s="47" t="s">
        <v>630</v>
      </c>
      <c r="H746" s="47" t="s">
        <v>630</v>
      </c>
      <c r="I746" s="47" t="s">
        <v>48</v>
      </c>
      <c r="J746" s="47" t="s">
        <v>3399</v>
      </c>
      <c r="K746" s="66">
        <v>113.019722</v>
      </c>
      <c r="L746" s="66">
        <v>36.4275</v>
      </c>
      <c r="M746" s="47" t="s">
        <v>297</v>
      </c>
      <c r="N746" s="47" t="s">
        <v>52</v>
      </c>
      <c r="O746" s="47" t="s">
        <v>651</v>
      </c>
      <c r="P746" s="45">
        <v>0</v>
      </c>
      <c r="Q746" s="49" t="s">
        <v>206</v>
      </c>
      <c r="R746" s="45">
        <v>120</v>
      </c>
      <c r="S746" s="47" t="s">
        <v>703</v>
      </c>
      <c r="T746" s="49" t="s">
        <v>128</v>
      </c>
      <c r="U746" s="45">
        <v>0</v>
      </c>
      <c r="V746" s="49" t="s">
        <v>959</v>
      </c>
      <c r="W746" s="74">
        <v>3.68</v>
      </c>
      <c r="X746" s="74">
        <v>1.37</v>
      </c>
      <c r="Y746" s="74">
        <v>2</v>
      </c>
      <c r="Z746" s="74">
        <v>0</v>
      </c>
      <c r="AA746" s="79" t="s">
        <v>196</v>
      </c>
      <c r="AB746" s="74"/>
      <c r="AC746" s="74">
        <v>0</v>
      </c>
      <c r="AD746" s="74">
        <v>0</v>
      </c>
      <c r="AE746" s="74">
        <v>0</v>
      </c>
      <c r="AF746" s="74">
        <v>0</v>
      </c>
      <c r="AG746" s="79" t="s">
        <v>2491</v>
      </c>
      <c r="AH746" s="74"/>
      <c r="AI746" s="74">
        <v>0</v>
      </c>
      <c r="AJ746" s="74">
        <v>0</v>
      </c>
      <c r="AK746" s="74">
        <v>0</v>
      </c>
      <c r="AL746" s="74">
        <v>0</v>
      </c>
      <c r="AM746" s="79" t="s">
        <v>2492</v>
      </c>
      <c r="AN746" s="74"/>
      <c r="AO746" s="74">
        <v>0</v>
      </c>
      <c r="AP746" s="74">
        <v>0</v>
      </c>
      <c r="AQ746" s="74">
        <v>0</v>
      </c>
    </row>
    <row r="747" s="21" customFormat="1" ht="60" customHeight="1" spans="1:43">
      <c r="A747" s="45">
        <v>662</v>
      </c>
      <c r="B747" s="45">
        <v>2018</v>
      </c>
      <c r="C747" s="46" t="s">
        <v>3400</v>
      </c>
      <c r="D747" s="47" t="s">
        <v>3120</v>
      </c>
      <c r="E747" s="48">
        <v>140423</v>
      </c>
      <c r="F747" s="49" t="s">
        <v>3342</v>
      </c>
      <c r="G747" s="47" t="s">
        <v>630</v>
      </c>
      <c r="H747" s="47" t="s">
        <v>630</v>
      </c>
      <c r="I747" s="47" t="s">
        <v>48</v>
      </c>
      <c r="J747" s="47" t="s">
        <v>3401</v>
      </c>
      <c r="K747" s="66">
        <v>113.051</v>
      </c>
      <c r="L747" s="66">
        <v>36.251</v>
      </c>
      <c r="M747" s="47" t="s">
        <v>297</v>
      </c>
      <c r="N747" s="47" t="s">
        <v>52</v>
      </c>
      <c r="O747" s="137" t="s">
        <v>651</v>
      </c>
      <c r="P747" s="45">
        <v>10</v>
      </c>
      <c r="Q747" s="47" t="s">
        <v>703</v>
      </c>
      <c r="R747" s="45">
        <v>60</v>
      </c>
      <c r="S747" s="47" t="s">
        <v>703</v>
      </c>
      <c r="T747" s="49" t="s">
        <v>128</v>
      </c>
      <c r="U747" s="45">
        <v>30</v>
      </c>
      <c r="V747" s="49" t="s">
        <v>170</v>
      </c>
      <c r="W747" s="74">
        <v>3</v>
      </c>
      <c r="X747" s="74">
        <v>0</v>
      </c>
      <c r="Y747" s="74">
        <v>0</v>
      </c>
      <c r="Z747" s="74">
        <v>0</v>
      </c>
      <c r="AA747" s="79" t="s">
        <v>196</v>
      </c>
      <c r="AB747" s="74"/>
      <c r="AC747" s="74">
        <v>0</v>
      </c>
      <c r="AD747" s="74">
        <v>0</v>
      </c>
      <c r="AE747" s="74">
        <v>0</v>
      </c>
      <c r="AF747" s="74">
        <v>0</v>
      </c>
      <c r="AG747" s="79" t="s">
        <v>2491</v>
      </c>
      <c r="AH747" s="74"/>
      <c r="AI747" s="74">
        <v>0</v>
      </c>
      <c r="AJ747" s="74">
        <v>0</v>
      </c>
      <c r="AK747" s="74">
        <v>0</v>
      </c>
      <c r="AL747" s="74">
        <v>0</v>
      </c>
      <c r="AM747" s="79" t="s">
        <v>2492</v>
      </c>
      <c r="AN747" s="74"/>
      <c r="AO747" s="74">
        <v>0</v>
      </c>
      <c r="AP747" s="74">
        <v>0</v>
      </c>
      <c r="AQ747" s="74">
        <v>0</v>
      </c>
    </row>
    <row r="748" s="21" customFormat="1" ht="60" customHeight="1" spans="1:43">
      <c r="A748" s="45">
        <v>663</v>
      </c>
      <c r="B748" s="45">
        <v>2018</v>
      </c>
      <c r="C748" s="46" t="s">
        <v>3402</v>
      </c>
      <c r="D748" s="47" t="s">
        <v>3120</v>
      </c>
      <c r="E748" s="48">
        <v>140423</v>
      </c>
      <c r="F748" s="49" t="s">
        <v>3403</v>
      </c>
      <c r="G748" s="47" t="s">
        <v>630</v>
      </c>
      <c r="H748" s="47" t="s">
        <v>630</v>
      </c>
      <c r="I748" s="47" t="s">
        <v>48</v>
      </c>
      <c r="J748" s="47" t="s">
        <v>3404</v>
      </c>
      <c r="K748" s="66">
        <v>112.5632</v>
      </c>
      <c r="L748" s="66">
        <v>36.3141</v>
      </c>
      <c r="M748" s="47" t="s">
        <v>3405</v>
      </c>
      <c r="N748" s="47" t="s">
        <v>52</v>
      </c>
      <c r="O748" s="47" t="s">
        <v>2162</v>
      </c>
      <c r="P748" s="45">
        <v>0</v>
      </c>
      <c r="Q748" s="49" t="s">
        <v>94</v>
      </c>
      <c r="R748" s="45">
        <v>35</v>
      </c>
      <c r="S748" s="47" t="s">
        <v>703</v>
      </c>
      <c r="T748" s="49" t="s">
        <v>128</v>
      </c>
      <c r="U748" s="47" t="s">
        <v>3406</v>
      </c>
      <c r="V748" s="122" t="s">
        <v>3161</v>
      </c>
      <c r="W748" s="74">
        <v>4.73</v>
      </c>
      <c r="X748" s="74">
        <v>0</v>
      </c>
      <c r="Y748" s="74">
        <v>0</v>
      </c>
      <c r="Z748" s="74">
        <v>0</v>
      </c>
      <c r="AA748" s="79" t="s">
        <v>196</v>
      </c>
      <c r="AB748" s="74"/>
      <c r="AC748" s="74">
        <v>0</v>
      </c>
      <c r="AD748" s="74">
        <v>0</v>
      </c>
      <c r="AE748" s="74">
        <v>0</v>
      </c>
      <c r="AF748" s="74">
        <v>0</v>
      </c>
      <c r="AG748" s="79" t="s">
        <v>2491</v>
      </c>
      <c r="AH748" s="74"/>
      <c r="AI748" s="74">
        <v>0</v>
      </c>
      <c r="AJ748" s="74">
        <v>0</v>
      </c>
      <c r="AK748" s="74">
        <v>0</v>
      </c>
      <c r="AL748" s="74">
        <v>0</v>
      </c>
      <c r="AM748" s="79" t="s">
        <v>2492</v>
      </c>
      <c r="AN748" s="74"/>
      <c r="AO748" s="74">
        <v>0</v>
      </c>
      <c r="AP748" s="74">
        <v>0</v>
      </c>
      <c r="AQ748" s="74">
        <v>0</v>
      </c>
    </row>
    <row r="749" s="21" customFormat="1" ht="60" customHeight="1" spans="1:43">
      <c r="A749" s="45">
        <v>664</v>
      </c>
      <c r="B749" s="45">
        <v>2018</v>
      </c>
      <c r="C749" s="46" t="s">
        <v>3407</v>
      </c>
      <c r="D749" s="47" t="s">
        <v>3120</v>
      </c>
      <c r="E749" s="48">
        <v>140423</v>
      </c>
      <c r="F749" s="49" t="s">
        <v>3408</v>
      </c>
      <c r="G749" s="47" t="s">
        <v>630</v>
      </c>
      <c r="H749" s="47" t="s">
        <v>630</v>
      </c>
      <c r="I749" s="47" t="s">
        <v>48</v>
      </c>
      <c r="J749" s="47" t="s">
        <v>3409</v>
      </c>
      <c r="K749" s="66">
        <v>113.052</v>
      </c>
      <c r="L749" s="66">
        <v>36.3255</v>
      </c>
      <c r="M749" s="47" t="s">
        <v>3410</v>
      </c>
      <c r="N749" s="47" t="s">
        <v>52</v>
      </c>
      <c r="O749" s="137" t="s">
        <v>651</v>
      </c>
      <c r="P749" s="45">
        <v>2</v>
      </c>
      <c r="Q749" s="47" t="s">
        <v>703</v>
      </c>
      <c r="R749" s="45">
        <v>90</v>
      </c>
      <c r="S749" s="47" t="s">
        <v>703</v>
      </c>
      <c r="T749" s="49" t="s">
        <v>128</v>
      </c>
      <c r="U749" s="47" t="s">
        <v>3411</v>
      </c>
      <c r="V749" s="122" t="s">
        <v>3161</v>
      </c>
      <c r="W749" s="74">
        <v>9</v>
      </c>
      <c r="X749" s="74">
        <v>0</v>
      </c>
      <c r="Y749" s="74">
        <v>0</v>
      </c>
      <c r="Z749" s="74">
        <v>0</v>
      </c>
      <c r="AA749" s="79" t="s">
        <v>196</v>
      </c>
      <c r="AB749" s="74"/>
      <c r="AC749" s="74">
        <v>0</v>
      </c>
      <c r="AD749" s="74">
        <v>0</v>
      </c>
      <c r="AE749" s="74">
        <v>0</v>
      </c>
      <c r="AF749" s="74">
        <v>0</v>
      </c>
      <c r="AG749" s="79" t="s">
        <v>2491</v>
      </c>
      <c r="AH749" s="74"/>
      <c r="AI749" s="74">
        <v>0</v>
      </c>
      <c r="AJ749" s="74">
        <v>0</v>
      </c>
      <c r="AK749" s="74">
        <v>0</v>
      </c>
      <c r="AL749" s="74">
        <v>0</v>
      </c>
      <c r="AM749" s="79" t="s">
        <v>2492</v>
      </c>
      <c r="AN749" s="74"/>
      <c r="AO749" s="74">
        <v>0</v>
      </c>
      <c r="AP749" s="74">
        <v>0</v>
      </c>
      <c r="AQ749" s="74">
        <v>0</v>
      </c>
    </row>
    <row r="750" s="21" customFormat="1" ht="60" customHeight="1" spans="1:43">
      <c r="A750" s="45">
        <v>665</v>
      </c>
      <c r="B750" s="45">
        <v>2018</v>
      </c>
      <c r="C750" s="46" t="s">
        <v>3412</v>
      </c>
      <c r="D750" s="47" t="s">
        <v>3120</v>
      </c>
      <c r="E750" s="48">
        <v>140423</v>
      </c>
      <c r="F750" s="49" t="s">
        <v>3369</v>
      </c>
      <c r="G750" s="47" t="s">
        <v>630</v>
      </c>
      <c r="H750" s="47" t="s">
        <v>630</v>
      </c>
      <c r="I750" s="47" t="s">
        <v>48</v>
      </c>
      <c r="J750" s="49" t="s">
        <v>3409</v>
      </c>
      <c r="K750" s="66">
        <v>112.993611</v>
      </c>
      <c r="L750" s="66">
        <v>36.406111</v>
      </c>
      <c r="M750" s="47" t="s">
        <v>3300</v>
      </c>
      <c r="N750" s="47" t="s">
        <v>52</v>
      </c>
      <c r="O750" s="47" t="s">
        <v>651</v>
      </c>
      <c r="P750" s="45">
        <v>0</v>
      </c>
      <c r="Q750" s="47" t="s">
        <v>703</v>
      </c>
      <c r="R750" s="45">
        <v>120</v>
      </c>
      <c r="S750" s="47" t="s">
        <v>703</v>
      </c>
      <c r="T750" s="49" t="s">
        <v>128</v>
      </c>
      <c r="U750" s="45">
        <v>60</v>
      </c>
      <c r="V750" s="122" t="s">
        <v>3161</v>
      </c>
      <c r="W750" s="74">
        <v>12</v>
      </c>
      <c r="X750" s="74">
        <v>0</v>
      </c>
      <c r="Y750" s="74">
        <v>0</v>
      </c>
      <c r="Z750" s="74">
        <v>0</v>
      </c>
      <c r="AA750" s="79" t="s">
        <v>196</v>
      </c>
      <c r="AB750" s="74"/>
      <c r="AC750" s="74">
        <v>0</v>
      </c>
      <c r="AD750" s="74">
        <v>0</v>
      </c>
      <c r="AE750" s="74">
        <v>0</v>
      </c>
      <c r="AF750" s="74">
        <v>0</v>
      </c>
      <c r="AG750" s="79" t="s">
        <v>2491</v>
      </c>
      <c r="AH750" s="74"/>
      <c r="AI750" s="74">
        <v>0</v>
      </c>
      <c r="AJ750" s="74">
        <v>0</v>
      </c>
      <c r="AK750" s="74">
        <v>0</v>
      </c>
      <c r="AL750" s="74">
        <v>0</v>
      </c>
      <c r="AM750" s="79" t="s">
        <v>2492</v>
      </c>
      <c r="AN750" s="74"/>
      <c r="AO750" s="74">
        <v>0</v>
      </c>
      <c r="AP750" s="74">
        <v>0</v>
      </c>
      <c r="AQ750" s="74">
        <v>0</v>
      </c>
    </row>
    <row r="751" s="21" customFormat="1" ht="60" customHeight="1" spans="1:43">
      <c r="A751" s="45">
        <v>666</v>
      </c>
      <c r="B751" s="45">
        <v>2018</v>
      </c>
      <c r="C751" s="46" t="s">
        <v>3413</v>
      </c>
      <c r="D751" s="47" t="s">
        <v>3120</v>
      </c>
      <c r="E751" s="48">
        <v>140423</v>
      </c>
      <c r="F751" s="49" t="s">
        <v>3414</v>
      </c>
      <c r="G751" s="47" t="s">
        <v>630</v>
      </c>
      <c r="H751" s="47" t="s">
        <v>630</v>
      </c>
      <c r="I751" s="47" t="s">
        <v>48</v>
      </c>
      <c r="J751" s="49" t="s">
        <v>3415</v>
      </c>
      <c r="K751" s="66">
        <v>113.142</v>
      </c>
      <c r="L751" s="66">
        <v>36.4019</v>
      </c>
      <c r="M751" s="47" t="s">
        <v>3300</v>
      </c>
      <c r="N751" s="47" t="s">
        <v>52</v>
      </c>
      <c r="O751" s="137" t="s">
        <v>651</v>
      </c>
      <c r="P751" s="45">
        <v>2</v>
      </c>
      <c r="Q751" s="47" t="s">
        <v>703</v>
      </c>
      <c r="R751" s="45">
        <v>120</v>
      </c>
      <c r="S751" s="47" t="s">
        <v>703</v>
      </c>
      <c r="T751" s="49" t="s">
        <v>128</v>
      </c>
      <c r="U751" s="47" t="s">
        <v>3416</v>
      </c>
      <c r="V751" s="122" t="s">
        <v>959</v>
      </c>
      <c r="W751" s="74">
        <v>7.64</v>
      </c>
      <c r="X751" s="74">
        <v>0</v>
      </c>
      <c r="Y751" s="74">
        <v>0</v>
      </c>
      <c r="Z751" s="74">
        <v>0</v>
      </c>
      <c r="AA751" s="79" t="s">
        <v>196</v>
      </c>
      <c r="AB751" s="74"/>
      <c r="AC751" s="74">
        <v>0</v>
      </c>
      <c r="AD751" s="74">
        <v>0</v>
      </c>
      <c r="AE751" s="74">
        <v>0</v>
      </c>
      <c r="AF751" s="74">
        <v>0</v>
      </c>
      <c r="AG751" s="79" t="s">
        <v>2491</v>
      </c>
      <c r="AH751" s="74"/>
      <c r="AI751" s="74">
        <v>0</v>
      </c>
      <c r="AJ751" s="74">
        <v>0</v>
      </c>
      <c r="AK751" s="74">
        <v>0</v>
      </c>
      <c r="AL751" s="74">
        <v>0</v>
      </c>
      <c r="AM751" s="79" t="s">
        <v>2492</v>
      </c>
      <c r="AN751" s="74"/>
      <c r="AO751" s="74">
        <v>0</v>
      </c>
      <c r="AP751" s="74">
        <v>0</v>
      </c>
      <c r="AQ751" s="74">
        <v>0</v>
      </c>
    </row>
    <row r="752" s="21" customFormat="1" ht="60" customHeight="1" spans="1:43">
      <c r="A752" s="45">
        <v>667</v>
      </c>
      <c r="B752" s="45">
        <v>2018</v>
      </c>
      <c r="C752" s="46" t="s">
        <v>3417</v>
      </c>
      <c r="D752" s="47" t="s">
        <v>3120</v>
      </c>
      <c r="E752" s="48">
        <v>140423</v>
      </c>
      <c r="F752" s="49" t="s">
        <v>3418</v>
      </c>
      <c r="G752" s="47" t="s">
        <v>630</v>
      </c>
      <c r="H752" s="47" t="s">
        <v>630</v>
      </c>
      <c r="I752" s="47" t="s">
        <v>48</v>
      </c>
      <c r="J752" s="49" t="s">
        <v>3419</v>
      </c>
      <c r="K752" s="66">
        <v>113.055</v>
      </c>
      <c r="L752" s="66">
        <v>36.658333</v>
      </c>
      <c r="M752" s="47" t="s">
        <v>3420</v>
      </c>
      <c r="N752" s="47" t="s">
        <v>52</v>
      </c>
      <c r="O752" s="137" t="s">
        <v>651</v>
      </c>
      <c r="P752" s="45">
        <v>0</v>
      </c>
      <c r="Q752" s="47" t="s">
        <v>703</v>
      </c>
      <c r="R752" s="45">
        <v>120</v>
      </c>
      <c r="S752" s="47" t="s">
        <v>703</v>
      </c>
      <c r="T752" s="49" t="s">
        <v>128</v>
      </c>
      <c r="U752" s="47" t="s">
        <v>3329</v>
      </c>
      <c r="V752" s="122" t="s">
        <v>959</v>
      </c>
      <c r="W752" s="74">
        <v>3.47</v>
      </c>
      <c r="X752" s="74">
        <v>1.73</v>
      </c>
      <c r="Y752" s="74">
        <v>4.64</v>
      </c>
      <c r="Z752" s="74">
        <v>0</v>
      </c>
      <c r="AA752" s="79" t="s">
        <v>196</v>
      </c>
      <c r="AB752" s="74"/>
      <c r="AC752" s="74">
        <v>0</v>
      </c>
      <c r="AD752" s="74">
        <v>0</v>
      </c>
      <c r="AE752" s="74">
        <v>0</v>
      </c>
      <c r="AF752" s="74">
        <v>0</v>
      </c>
      <c r="AG752" s="79" t="s">
        <v>2491</v>
      </c>
      <c r="AH752" s="74"/>
      <c r="AI752" s="74">
        <v>0</v>
      </c>
      <c r="AJ752" s="74">
        <v>0</v>
      </c>
      <c r="AK752" s="74">
        <v>0</v>
      </c>
      <c r="AL752" s="74">
        <v>0</v>
      </c>
      <c r="AM752" s="79" t="s">
        <v>2492</v>
      </c>
      <c r="AN752" s="74"/>
      <c r="AO752" s="74">
        <v>0</v>
      </c>
      <c r="AP752" s="74">
        <v>0</v>
      </c>
      <c r="AQ752" s="74">
        <v>0</v>
      </c>
    </row>
    <row r="753" s="21" customFormat="1" ht="60" customHeight="1" spans="1:43">
      <c r="A753" s="45">
        <v>668</v>
      </c>
      <c r="B753" s="45">
        <v>2018</v>
      </c>
      <c r="C753" s="46" t="s">
        <v>3421</v>
      </c>
      <c r="D753" s="47" t="s">
        <v>3120</v>
      </c>
      <c r="E753" s="48">
        <v>140423</v>
      </c>
      <c r="F753" s="49" t="s">
        <v>3224</v>
      </c>
      <c r="G753" s="47" t="s">
        <v>630</v>
      </c>
      <c r="H753" s="47" t="s">
        <v>630</v>
      </c>
      <c r="I753" s="47" t="s">
        <v>48</v>
      </c>
      <c r="J753" s="49" t="s">
        <v>3422</v>
      </c>
      <c r="K753" s="66">
        <v>113.036</v>
      </c>
      <c r="L753" s="66">
        <v>36.3822</v>
      </c>
      <c r="M753" s="47" t="s">
        <v>3420</v>
      </c>
      <c r="N753" s="47" t="s">
        <v>52</v>
      </c>
      <c r="O753" s="137" t="s">
        <v>651</v>
      </c>
      <c r="P753" s="45">
        <v>0</v>
      </c>
      <c r="Q753" s="47" t="s">
        <v>703</v>
      </c>
      <c r="R753" s="45">
        <v>60</v>
      </c>
      <c r="S753" s="47" t="s">
        <v>703</v>
      </c>
      <c r="T753" s="49" t="s">
        <v>128</v>
      </c>
      <c r="U753" s="45">
        <v>393.5</v>
      </c>
      <c r="V753" s="122" t="s">
        <v>959</v>
      </c>
      <c r="W753" s="74">
        <v>1.51</v>
      </c>
      <c r="X753" s="74">
        <v>2.61</v>
      </c>
      <c r="Y753" s="74">
        <v>3.59</v>
      </c>
      <c r="Z753" s="74">
        <v>0</v>
      </c>
      <c r="AA753" s="79" t="s">
        <v>196</v>
      </c>
      <c r="AB753" s="74"/>
      <c r="AC753" s="74">
        <v>0</v>
      </c>
      <c r="AD753" s="74">
        <v>0</v>
      </c>
      <c r="AE753" s="74">
        <v>0</v>
      </c>
      <c r="AF753" s="74">
        <v>0</v>
      </c>
      <c r="AG753" s="79" t="s">
        <v>2491</v>
      </c>
      <c r="AH753" s="74"/>
      <c r="AI753" s="74">
        <v>0</v>
      </c>
      <c r="AJ753" s="74">
        <v>0</v>
      </c>
      <c r="AK753" s="74">
        <v>0</v>
      </c>
      <c r="AL753" s="74">
        <v>0</v>
      </c>
      <c r="AM753" s="79" t="s">
        <v>2492</v>
      </c>
      <c r="AN753" s="74"/>
      <c r="AO753" s="74">
        <v>0</v>
      </c>
      <c r="AP753" s="74">
        <v>0</v>
      </c>
      <c r="AQ753" s="74">
        <v>0</v>
      </c>
    </row>
    <row r="754" s="21" customFormat="1" ht="60" customHeight="1" spans="1:43">
      <c r="A754" s="45">
        <v>669</v>
      </c>
      <c r="B754" s="45">
        <v>2018</v>
      </c>
      <c r="C754" s="46" t="s">
        <v>3423</v>
      </c>
      <c r="D754" s="47" t="s">
        <v>3120</v>
      </c>
      <c r="E754" s="48">
        <v>140423</v>
      </c>
      <c r="F754" s="49" t="s">
        <v>3382</v>
      </c>
      <c r="G754" s="47" t="s">
        <v>630</v>
      </c>
      <c r="H754" s="47" t="s">
        <v>630</v>
      </c>
      <c r="I754" s="59"/>
      <c r="J754" s="49" t="s">
        <v>3424</v>
      </c>
      <c r="K754" s="66">
        <v>112.991944</v>
      </c>
      <c r="L754" s="66">
        <v>36.523056</v>
      </c>
      <c r="M754" s="47" t="s">
        <v>297</v>
      </c>
      <c r="N754" s="47" t="s">
        <v>52</v>
      </c>
      <c r="O754" s="47" t="s">
        <v>651</v>
      </c>
      <c r="P754" s="45">
        <v>0</v>
      </c>
      <c r="Q754" s="47" t="s">
        <v>703</v>
      </c>
      <c r="R754" s="45">
        <v>120</v>
      </c>
      <c r="S754" s="47" t="s">
        <v>703</v>
      </c>
      <c r="T754" s="49" t="s">
        <v>128</v>
      </c>
      <c r="U754" s="45">
        <v>60</v>
      </c>
      <c r="V754" s="122" t="s">
        <v>959</v>
      </c>
      <c r="W754" s="74">
        <v>6.83</v>
      </c>
      <c r="X754" s="74">
        <v>0</v>
      </c>
      <c r="Y754" s="74">
        <v>0</v>
      </c>
      <c r="Z754" s="74">
        <v>0</v>
      </c>
      <c r="AA754" s="79" t="s">
        <v>196</v>
      </c>
      <c r="AB754" s="74"/>
      <c r="AC754" s="74">
        <v>0</v>
      </c>
      <c r="AD754" s="74">
        <v>0</v>
      </c>
      <c r="AE754" s="74">
        <v>0</v>
      </c>
      <c r="AF754" s="74">
        <v>0</v>
      </c>
      <c r="AG754" s="79" t="s">
        <v>2491</v>
      </c>
      <c r="AH754" s="74"/>
      <c r="AI754" s="74">
        <v>0</v>
      </c>
      <c r="AJ754" s="74">
        <v>0</v>
      </c>
      <c r="AK754" s="74">
        <v>0</v>
      </c>
      <c r="AL754" s="74">
        <v>0</v>
      </c>
      <c r="AM754" s="79" t="s">
        <v>2492</v>
      </c>
      <c r="AN754" s="74"/>
      <c r="AO754" s="74">
        <v>0</v>
      </c>
      <c r="AP754" s="74">
        <v>0</v>
      </c>
      <c r="AQ754" s="74">
        <v>0</v>
      </c>
    </row>
    <row r="755" s="21" customFormat="1" ht="60" customHeight="1" spans="1:43">
      <c r="A755" s="45">
        <v>670</v>
      </c>
      <c r="B755" s="45">
        <v>2018</v>
      </c>
      <c r="C755" s="46" t="s">
        <v>3425</v>
      </c>
      <c r="D755" s="47" t="s">
        <v>3120</v>
      </c>
      <c r="E755" s="48">
        <v>140423</v>
      </c>
      <c r="F755" s="49" t="s">
        <v>3184</v>
      </c>
      <c r="G755" s="47" t="s">
        <v>630</v>
      </c>
      <c r="H755" s="47" t="s">
        <v>630</v>
      </c>
      <c r="I755" s="47" t="s">
        <v>48</v>
      </c>
      <c r="J755" s="49" t="s">
        <v>3426</v>
      </c>
      <c r="K755" s="66">
        <v>113.342</v>
      </c>
      <c r="L755" s="66">
        <v>36.2755</v>
      </c>
      <c r="M755" s="47" t="s">
        <v>297</v>
      </c>
      <c r="N755" s="47" t="s">
        <v>52</v>
      </c>
      <c r="O755" s="137" t="s">
        <v>651</v>
      </c>
      <c r="P755" s="45">
        <v>0</v>
      </c>
      <c r="Q755" s="47" t="s">
        <v>703</v>
      </c>
      <c r="R755" s="45">
        <v>60</v>
      </c>
      <c r="S755" s="47" t="s">
        <v>703</v>
      </c>
      <c r="T755" s="49" t="s">
        <v>128</v>
      </c>
      <c r="U755" s="45">
        <v>30</v>
      </c>
      <c r="V755" s="122" t="s">
        <v>3161</v>
      </c>
      <c r="W755" s="74">
        <v>6</v>
      </c>
      <c r="X755" s="74">
        <v>0</v>
      </c>
      <c r="Y755" s="74">
        <v>0</v>
      </c>
      <c r="Z755" s="74">
        <v>0</v>
      </c>
      <c r="AA755" s="79" t="s">
        <v>196</v>
      </c>
      <c r="AB755" s="74"/>
      <c r="AC755" s="74">
        <v>0</v>
      </c>
      <c r="AD755" s="74">
        <v>0</v>
      </c>
      <c r="AE755" s="74">
        <v>0</v>
      </c>
      <c r="AF755" s="74">
        <v>0</v>
      </c>
      <c r="AG755" s="79" t="s">
        <v>2491</v>
      </c>
      <c r="AH755" s="74"/>
      <c r="AI755" s="74">
        <v>0</v>
      </c>
      <c r="AJ755" s="74">
        <v>0</v>
      </c>
      <c r="AK755" s="74">
        <v>0</v>
      </c>
      <c r="AL755" s="74">
        <v>0</v>
      </c>
      <c r="AM755" s="79" t="s">
        <v>2492</v>
      </c>
      <c r="AN755" s="74"/>
      <c r="AO755" s="74">
        <v>0</v>
      </c>
      <c r="AP755" s="74">
        <v>0</v>
      </c>
      <c r="AQ755" s="74">
        <v>0</v>
      </c>
    </row>
    <row r="756" s="21" customFormat="1" ht="60" customHeight="1" spans="1:43">
      <c r="A756" s="45">
        <v>671</v>
      </c>
      <c r="B756" s="45">
        <v>2018</v>
      </c>
      <c r="C756" s="46" t="s">
        <v>3427</v>
      </c>
      <c r="D756" s="47" t="s">
        <v>3120</v>
      </c>
      <c r="E756" s="48">
        <v>140423</v>
      </c>
      <c r="F756" s="49" t="s">
        <v>3408</v>
      </c>
      <c r="G756" s="47" t="s">
        <v>630</v>
      </c>
      <c r="H756" s="47" t="s">
        <v>630</v>
      </c>
      <c r="I756" s="47" t="s">
        <v>48</v>
      </c>
      <c r="J756" s="49" t="s">
        <v>3428</v>
      </c>
      <c r="K756" s="66">
        <v>113.033889</v>
      </c>
      <c r="L756" s="66">
        <v>36.481389</v>
      </c>
      <c r="M756" s="47" t="s">
        <v>297</v>
      </c>
      <c r="N756" s="47" t="s">
        <v>52</v>
      </c>
      <c r="O756" s="137" t="s">
        <v>651</v>
      </c>
      <c r="P756" s="45">
        <v>10</v>
      </c>
      <c r="Q756" s="47" t="s">
        <v>703</v>
      </c>
      <c r="R756" s="45">
        <v>60</v>
      </c>
      <c r="S756" s="47" t="s">
        <v>703</v>
      </c>
      <c r="T756" s="49" t="s">
        <v>128</v>
      </c>
      <c r="U756" s="45">
        <v>30</v>
      </c>
      <c r="V756" s="49" t="s">
        <v>170</v>
      </c>
      <c r="W756" s="74">
        <v>3</v>
      </c>
      <c r="X756" s="74">
        <v>0</v>
      </c>
      <c r="Y756" s="74">
        <v>0</v>
      </c>
      <c r="Z756" s="74">
        <v>0</v>
      </c>
      <c r="AA756" s="79" t="s">
        <v>196</v>
      </c>
      <c r="AB756" s="74"/>
      <c r="AC756" s="74">
        <v>0</v>
      </c>
      <c r="AD756" s="74">
        <v>0</v>
      </c>
      <c r="AE756" s="74">
        <v>0</v>
      </c>
      <c r="AF756" s="74">
        <v>0</v>
      </c>
      <c r="AG756" s="79" t="s">
        <v>2491</v>
      </c>
      <c r="AH756" s="74"/>
      <c r="AI756" s="74">
        <v>0</v>
      </c>
      <c r="AJ756" s="74">
        <v>0</v>
      </c>
      <c r="AK756" s="74">
        <v>0</v>
      </c>
      <c r="AL756" s="74">
        <v>0</v>
      </c>
      <c r="AM756" s="79" t="s">
        <v>2492</v>
      </c>
      <c r="AN756" s="74"/>
      <c r="AO756" s="74">
        <v>0</v>
      </c>
      <c r="AP756" s="74">
        <v>0</v>
      </c>
      <c r="AQ756" s="74">
        <v>0</v>
      </c>
    </row>
    <row r="757" s="21" customFormat="1" ht="60" customHeight="1" spans="1:43">
      <c r="A757" s="45">
        <v>672</v>
      </c>
      <c r="B757" s="45">
        <v>2018</v>
      </c>
      <c r="C757" s="167" t="s">
        <v>3429</v>
      </c>
      <c r="D757" s="224" t="s">
        <v>3120</v>
      </c>
      <c r="E757" s="48">
        <v>140423</v>
      </c>
      <c r="F757" s="168" t="s">
        <v>3430</v>
      </c>
      <c r="G757" s="47" t="s">
        <v>630</v>
      </c>
      <c r="H757" s="47" t="s">
        <v>630</v>
      </c>
      <c r="I757" s="47" t="s">
        <v>48</v>
      </c>
      <c r="J757" s="168" t="s">
        <v>3322</v>
      </c>
      <c r="K757" s="66" t="s">
        <v>3431</v>
      </c>
      <c r="L757" s="66" t="s">
        <v>3432</v>
      </c>
      <c r="M757" s="168" t="s">
        <v>3433</v>
      </c>
      <c r="N757" s="47" t="s">
        <v>52</v>
      </c>
      <c r="O757" s="168" t="s">
        <v>3434</v>
      </c>
      <c r="P757" s="45">
        <v>2</v>
      </c>
      <c r="Q757" s="47" t="s">
        <v>703</v>
      </c>
      <c r="R757" s="45">
        <v>20</v>
      </c>
      <c r="S757" s="47" t="s">
        <v>703</v>
      </c>
      <c r="T757" s="49" t="s">
        <v>128</v>
      </c>
      <c r="U757" s="47" t="s">
        <v>3435</v>
      </c>
      <c r="V757" s="49" t="s">
        <v>253</v>
      </c>
      <c r="W757" s="188">
        <v>1.16</v>
      </c>
      <c r="X757" s="188">
        <v>0</v>
      </c>
      <c r="Y757" s="188">
        <v>0</v>
      </c>
      <c r="Z757" s="74">
        <v>0</v>
      </c>
      <c r="AA757" s="79" t="s">
        <v>196</v>
      </c>
      <c r="AB757" s="74"/>
      <c r="AC757" s="74">
        <v>0</v>
      </c>
      <c r="AD757" s="74">
        <v>0</v>
      </c>
      <c r="AE757" s="74">
        <v>0</v>
      </c>
      <c r="AF757" s="74">
        <v>0</v>
      </c>
      <c r="AG757" s="79" t="s">
        <v>2491</v>
      </c>
      <c r="AH757" s="74"/>
      <c r="AI757" s="74">
        <v>0</v>
      </c>
      <c r="AJ757" s="74">
        <v>0</v>
      </c>
      <c r="AK757" s="74">
        <v>0</v>
      </c>
      <c r="AL757" s="74">
        <v>0</v>
      </c>
      <c r="AM757" s="79" t="s">
        <v>2492</v>
      </c>
      <c r="AN757" s="74"/>
      <c r="AO757" s="74">
        <v>0</v>
      </c>
      <c r="AP757" s="74">
        <v>0</v>
      </c>
      <c r="AQ757" s="74">
        <v>0</v>
      </c>
    </row>
    <row r="758" s="21" customFormat="1" ht="60" customHeight="1" spans="1:43">
      <c r="A758" s="45">
        <v>673</v>
      </c>
      <c r="B758" s="45">
        <v>2018</v>
      </c>
      <c r="C758" s="130" t="s">
        <v>3436</v>
      </c>
      <c r="D758" s="224" t="s">
        <v>3120</v>
      </c>
      <c r="E758" s="48">
        <v>140423</v>
      </c>
      <c r="F758" s="131" t="s">
        <v>3408</v>
      </c>
      <c r="G758" s="47" t="s">
        <v>120</v>
      </c>
      <c r="H758" s="47" t="s">
        <v>47</v>
      </c>
      <c r="I758" s="47" t="s">
        <v>48</v>
      </c>
      <c r="J758" s="137" t="s">
        <v>3437</v>
      </c>
      <c r="K758" s="66">
        <v>113.011913</v>
      </c>
      <c r="L758" s="66">
        <v>36.469485</v>
      </c>
      <c r="M758" s="137" t="s">
        <v>1096</v>
      </c>
      <c r="N758" s="47" t="s">
        <v>52</v>
      </c>
      <c r="O758" s="137" t="s">
        <v>3438</v>
      </c>
      <c r="P758" s="45">
        <v>1</v>
      </c>
      <c r="Q758" s="47" t="s">
        <v>703</v>
      </c>
      <c r="R758" s="45">
        <v>10</v>
      </c>
      <c r="S758" s="47" t="s">
        <v>703</v>
      </c>
      <c r="T758" s="49" t="s">
        <v>128</v>
      </c>
      <c r="U758" s="45">
        <v>90000</v>
      </c>
      <c r="V758" s="49" t="s">
        <v>253</v>
      </c>
      <c r="W758" s="139">
        <v>0.24</v>
      </c>
      <c r="X758" s="139">
        <v>0.92</v>
      </c>
      <c r="Y758" s="139">
        <v>3.75</v>
      </c>
      <c r="Z758" s="74">
        <v>0</v>
      </c>
      <c r="AA758" s="79" t="s">
        <v>131</v>
      </c>
      <c r="AB758" s="74"/>
      <c r="AC758" s="74">
        <f t="shared" ref="AC758:AF773" si="435">W758</f>
        <v>0.24</v>
      </c>
      <c r="AD758" s="74">
        <f t="shared" si="435"/>
        <v>0.92</v>
      </c>
      <c r="AE758" s="74">
        <f t="shared" si="435"/>
        <v>3.75</v>
      </c>
      <c r="AF758" s="74">
        <f t="shared" si="435"/>
        <v>0</v>
      </c>
      <c r="AG758" s="79" t="s">
        <v>132</v>
      </c>
      <c r="AH758" s="74"/>
      <c r="AI758" s="74">
        <f t="shared" ref="AI758:AL769" si="436">AC758</f>
        <v>0.24</v>
      </c>
      <c r="AJ758" s="74">
        <f t="shared" si="436"/>
        <v>0.92</v>
      </c>
      <c r="AK758" s="74">
        <f t="shared" si="436"/>
        <v>3.75</v>
      </c>
      <c r="AL758" s="74">
        <f t="shared" si="436"/>
        <v>0</v>
      </c>
      <c r="AM758" s="79" t="s">
        <v>812</v>
      </c>
      <c r="AN758" s="74"/>
      <c r="AO758" s="74">
        <v>0</v>
      </c>
      <c r="AP758" s="74">
        <v>0</v>
      </c>
      <c r="AQ758" s="74">
        <v>0</v>
      </c>
    </row>
    <row r="759" s="21" customFormat="1" ht="60" customHeight="1" spans="1:43">
      <c r="A759" s="45">
        <v>674</v>
      </c>
      <c r="B759" s="45">
        <v>2018</v>
      </c>
      <c r="C759" s="46" t="s">
        <v>3439</v>
      </c>
      <c r="D759" s="224" t="s">
        <v>3120</v>
      </c>
      <c r="E759" s="48">
        <v>140423</v>
      </c>
      <c r="F759" s="46" t="s">
        <v>3408</v>
      </c>
      <c r="G759" s="47" t="s">
        <v>120</v>
      </c>
      <c r="H759" s="47" t="s">
        <v>47</v>
      </c>
      <c r="I759" s="47" t="s">
        <v>52</v>
      </c>
      <c r="J759" s="47" t="s">
        <v>3440</v>
      </c>
      <c r="K759" s="66">
        <v>113.025833</v>
      </c>
      <c r="L759" s="66">
        <v>36.553889</v>
      </c>
      <c r="M759" s="47" t="s">
        <v>1096</v>
      </c>
      <c r="N759" s="47" t="s">
        <v>52</v>
      </c>
      <c r="O759" s="137" t="s">
        <v>3438</v>
      </c>
      <c r="P759" s="45">
        <v>1.81</v>
      </c>
      <c r="Q759" s="47" t="s">
        <v>703</v>
      </c>
      <c r="R759" s="189">
        <v>310</v>
      </c>
      <c r="S759" s="47" t="s">
        <v>703</v>
      </c>
      <c r="T759" s="49" t="s">
        <v>112</v>
      </c>
      <c r="U759" s="45">
        <v>100000</v>
      </c>
      <c r="V759" s="49" t="s">
        <v>126</v>
      </c>
      <c r="W759" s="74">
        <v>1.03</v>
      </c>
      <c r="X759" s="74">
        <v>4.9</v>
      </c>
      <c r="Y759" s="74">
        <v>3.23</v>
      </c>
      <c r="Z759" s="74">
        <v>0</v>
      </c>
      <c r="AA759" s="79" t="s">
        <v>131</v>
      </c>
      <c r="AB759" s="74"/>
      <c r="AC759" s="74">
        <f t="shared" si="435"/>
        <v>1.03</v>
      </c>
      <c r="AD759" s="74">
        <f t="shared" si="435"/>
        <v>4.9</v>
      </c>
      <c r="AE759" s="74">
        <f t="shared" si="435"/>
        <v>3.23</v>
      </c>
      <c r="AF759" s="74">
        <f t="shared" si="435"/>
        <v>0</v>
      </c>
      <c r="AG759" s="79" t="s">
        <v>132</v>
      </c>
      <c r="AH759" s="74"/>
      <c r="AI759" s="74">
        <f t="shared" si="436"/>
        <v>1.03</v>
      </c>
      <c r="AJ759" s="74">
        <f t="shared" si="436"/>
        <v>4.9</v>
      </c>
      <c r="AK759" s="74">
        <f t="shared" si="436"/>
        <v>3.23</v>
      </c>
      <c r="AL759" s="74">
        <f t="shared" si="436"/>
        <v>0</v>
      </c>
      <c r="AM759" s="79" t="s">
        <v>812</v>
      </c>
      <c r="AN759" s="74"/>
      <c r="AO759" s="74">
        <v>0</v>
      </c>
      <c r="AP759" s="74">
        <v>0</v>
      </c>
      <c r="AQ759" s="74">
        <v>0</v>
      </c>
    </row>
    <row r="760" s="21" customFormat="1" ht="60" customHeight="1" spans="1:43">
      <c r="A760" s="45">
        <v>675</v>
      </c>
      <c r="B760" s="45">
        <v>2018</v>
      </c>
      <c r="C760" s="46" t="s">
        <v>3441</v>
      </c>
      <c r="D760" s="47" t="s">
        <v>3120</v>
      </c>
      <c r="E760" s="48">
        <v>140423</v>
      </c>
      <c r="F760" s="46" t="s">
        <v>3408</v>
      </c>
      <c r="G760" s="47" t="s">
        <v>120</v>
      </c>
      <c r="H760" s="47" t="s">
        <v>47</v>
      </c>
      <c r="I760" s="47" t="s">
        <v>48</v>
      </c>
      <c r="J760" s="47" t="s">
        <v>3442</v>
      </c>
      <c r="K760" s="66">
        <v>112.99501</v>
      </c>
      <c r="L760" s="66">
        <v>36.539257</v>
      </c>
      <c r="M760" s="47" t="s">
        <v>1096</v>
      </c>
      <c r="N760" s="47" t="s">
        <v>52</v>
      </c>
      <c r="O760" s="47" t="s">
        <v>3438</v>
      </c>
      <c r="P760" s="45">
        <v>0.6</v>
      </c>
      <c r="Q760" s="49" t="s">
        <v>206</v>
      </c>
      <c r="R760" s="45">
        <v>2</v>
      </c>
      <c r="S760" s="49" t="s">
        <v>206</v>
      </c>
      <c r="T760" s="49" t="s">
        <v>112</v>
      </c>
      <c r="U760" s="45">
        <v>100000</v>
      </c>
      <c r="V760" s="49" t="s">
        <v>126</v>
      </c>
      <c r="W760" s="74">
        <v>1.85</v>
      </c>
      <c r="X760" s="74">
        <v>8.65</v>
      </c>
      <c r="Y760" s="74">
        <v>1.94</v>
      </c>
      <c r="Z760" s="74">
        <v>0</v>
      </c>
      <c r="AA760" s="79" t="s">
        <v>131</v>
      </c>
      <c r="AB760" s="74"/>
      <c r="AC760" s="74">
        <f t="shared" si="435"/>
        <v>1.85</v>
      </c>
      <c r="AD760" s="74">
        <f t="shared" si="435"/>
        <v>8.65</v>
      </c>
      <c r="AE760" s="74">
        <f t="shared" si="435"/>
        <v>1.94</v>
      </c>
      <c r="AF760" s="74">
        <f t="shared" si="435"/>
        <v>0</v>
      </c>
      <c r="AG760" s="79" t="s">
        <v>132</v>
      </c>
      <c r="AH760" s="74"/>
      <c r="AI760" s="74">
        <f t="shared" si="436"/>
        <v>1.85</v>
      </c>
      <c r="AJ760" s="74">
        <f t="shared" si="436"/>
        <v>8.65</v>
      </c>
      <c r="AK760" s="74">
        <f t="shared" si="436"/>
        <v>1.94</v>
      </c>
      <c r="AL760" s="74">
        <f t="shared" si="436"/>
        <v>0</v>
      </c>
      <c r="AM760" s="79" t="s">
        <v>812</v>
      </c>
      <c r="AN760" s="74"/>
      <c r="AO760" s="74">
        <v>0</v>
      </c>
      <c r="AP760" s="74">
        <v>0</v>
      </c>
      <c r="AQ760" s="74">
        <v>0</v>
      </c>
    </row>
    <row r="761" s="21" customFormat="1" ht="60" customHeight="1" spans="1:43">
      <c r="A761" s="45">
        <v>676</v>
      </c>
      <c r="B761" s="45">
        <v>2018</v>
      </c>
      <c r="C761" s="46" t="s">
        <v>3443</v>
      </c>
      <c r="D761" s="47" t="s">
        <v>3120</v>
      </c>
      <c r="E761" s="48">
        <v>140423</v>
      </c>
      <c r="F761" s="46" t="s">
        <v>3351</v>
      </c>
      <c r="G761" s="47" t="s">
        <v>120</v>
      </c>
      <c r="H761" s="47" t="s">
        <v>121</v>
      </c>
      <c r="I761" s="47" t="s">
        <v>48</v>
      </c>
      <c r="J761" s="47" t="s">
        <v>3444</v>
      </c>
      <c r="K761" s="66">
        <v>113.049167</v>
      </c>
      <c r="L761" s="66">
        <v>36.491389</v>
      </c>
      <c r="M761" s="47" t="s">
        <v>3445</v>
      </c>
      <c r="N761" s="47" t="s">
        <v>52</v>
      </c>
      <c r="O761" s="47" t="s">
        <v>1092</v>
      </c>
      <c r="P761" s="59" t="s">
        <v>1787</v>
      </c>
      <c r="Q761" s="47" t="s">
        <v>3446</v>
      </c>
      <c r="R761" s="59" t="s">
        <v>308</v>
      </c>
      <c r="S761" s="59" t="s">
        <v>3115</v>
      </c>
      <c r="T761" s="49" t="s">
        <v>128</v>
      </c>
      <c r="U761" s="59" t="s">
        <v>3447</v>
      </c>
      <c r="V761" s="122" t="s">
        <v>959</v>
      </c>
      <c r="W761" s="74">
        <v>1.5</v>
      </c>
      <c r="X761" s="74">
        <v>0</v>
      </c>
      <c r="Y761" s="74">
        <v>0</v>
      </c>
      <c r="Z761" s="74">
        <v>0</v>
      </c>
      <c r="AA761" s="79" t="s">
        <v>131</v>
      </c>
      <c r="AB761" s="74"/>
      <c r="AC761" s="74">
        <f>W761</f>
        <v>1.5</v>
      </c>
      <c r="AD761" s="74">
        <f t="shared" si="435"/>
        <v>0</v>
      </c>
      <c r="AE761" s="74">
        <f t="shared" si="435"/>
        <v>0</v>
      </c>
      <c r="AF761" s="74">
        <f t="shared" si="435"/>
        <v>0</v>
      </c>
      <c r="AG761" s="79" t="s">
        <v>132</v>
      </c>
      <c r="AH761" s="74"/>
      <c r="AI761" s="74">
        <f>AC761</f>
        <v>1.5</v>
      </c>
      <c r="AJ761" s="74">
        <f t="shared" si="436"/>
        <v>0</v>
      </c>
      <c r="AK761" s="74">
        <f t="shared" si="436"/>
        <v>0</v>
      </c>
      <c r="AL761" s="74">
        <f t="shared" si="436"/>
        <v>0</v>
      </c>
      <c r="AM761" s="79" t="s">
        <v>133</v>
      </c>
      <c r="AN761" s="74"/>
      <c r="AO761" s="74">
        <f>AI761</f>
        <v>1.5</v>
      </c>
      <c r="AP761" s="74">
        <f t="shared" ref="AP761:AR769" si="437">AJ761</f>
        <v>0</v>
      </c>
      <c r="AQ761" s="74">
        <f t="shared" si="437"/>
        <v>0</v>
      </c>
    </row>
    <row r="762" s="21" customFormat="1" ht="65" customHeight="1" spans="1:43">
      <c r="A762" s="45">
        <v>677</v>
      </c>
      <c r="B762" s="45">
        <v>2018</v>
      </c>
      <c r="C762" s="46" t="s">
        <v>3448</v>
      </c>
      <c r="D762" s="47" t="s">
        <v>3120</v>
      </c>
      <c r="E762" s="48">
        <v>140423</v>
      </c>
      <c r="F762" s="46" t="s">
        <v>3312</v>
      </c>
      <c r="G762" s="47" t="s">
        <v>120</v>
      </c>
      <c r="H762" s="47" t="s">
        <v>121</v>
      </c>
      <c r="I762" s="49" t="s">
        <v>48</v>
      </c>
      <c r="J762" s="47" t="s">
        <v>3449</v>
      </c>
      <c r="K762" s="66">
        <v>113.003333</v>
      </c>
      <c r="L762" s="66">
        <v>36.545833</v>
      </c>
      <c r="M762" s="47" t="s">
        <v>3450</v>
      </c>
      <c r="N762" s="47" t="s">
        <v>52</v>
      </c>
      <c r="O762" s="47" t="s">
        <v>1092</v>
      </c>
      <c r="P762" s="59" t="s">
        <v>2236</v>
      </c>
      <c r="Q762" s="47" t="s">
        <v>126</v>
      </c>
      <c r="R762" s="59" t="s">
        <v>127</v>
      </c>
      <c r="S762" s="47" t="s">
        <v>126</v>
      </c>
      <c r="T762" s="49" t="s">
        <v>128</v>
      </c>
      <c r="U762" s="59" t="s">
        <v>3267</v>
      </c>
      <c r="V762" s="122" t="s">
        <v>3161</v>
      </c>
      <c r="W762" s="74">
        <v>0.66</v>
      </c>
      <c r="X762" s="74">
        <v>0</v>
      </c>
      <c r="Y762" s="74">
        <v>0</v>
      </c>
      <c r="Z762" s="74">
        <v>0</v>
      </c>
      <c r="AA762" s="79" t="s">
        <v>215</v>
      </c>
      <c r="AB762" s="74"/>
      <c r="AC762" s="74">
        <f t="shared" ref="AC762:AF776" si="438">W762</f>
        <v>0.66</v>
      </c>
      <c r="AD762" s="74">
        <f t="shared" si="435"/>
        <v>0</v>
      </c>
      <c r="AE762" s="74">
        <f t="shared" si="435"/>
        <v>0</v>
      </c>
      <c r="AF762" s="74">
        <f t="shared" si="435"/>
        <v>0</v>
      </c>
      <c r="AG762" s="79" t="s">
        <v>1572</v>
      </c>
      <c r="AH762" s="74"/>
      <c r="AI762" s="74">
        <f t="shared" ref="AI762:AI772" si="439">AC762</f>
        <v>0.66</v>
      </c>
      <c r="AJ762" s="74">
        <f t="shared" si="436"/>
        <v>0</v>
      </c>
      <c r="AK762" s="74">
        <f t="shared" si="436"/>
        <v>0</v>
      </c>
      <c r="AL762" s="74">
        <f t="shared" si="436"/>
        <v>0</v>
      </c>
      <c r="AM762" s="79" t="s">
        <v>1573</v>
      </c>
      <c r="AN762" s="74"/>
      <c r="AO762" s="74">
        <f t="shared" ref="AO762:AR775" si="440">AI762</f>
        <v>0.66</v>
      </c>
      <c r="AP762" s="74">
        <f t="shared" si="437"/>
        <v>0</v>
      </c>
      <c r="AQ762" s="74">
        <f t="shared" si="437"/>
        <v>0</v>
      </c>
    </row>
    <row r="763" s="21" customFormat="1" ht="65" customHeight="1" spans="1:43">
      <c r="A763" s="45">
        <v>678</v>
      </c>
      <c r="B763" s="45">
        <v>2018</v>
      </c>
      <c r="C763" s="144" t="s">
        <v>3451</v>
      </c>
      <c r="D763" s="224" t="s">
        <v>3120</v>
      </c>
      <c r="E763" s="48">
        <v>140423</v>
      </c>
      <c r="F763" s="145" t="s">
        <v>3452</v>
      </c>
      <c r="G763" s="47" t="s">
        <v>120</v>
      </c>
      <c r="H763" s="47" t="s">
        <v>121</v>
      </c>
      <c r="I763" s="47" t="s">
        <v>48</v>
      </c>
      <c r="J763" s="137" t="s">
        <v>3453</v>
      </c>
      <c r="K763" s="66">
        <v>1124248</v>
      </c>
      <c r="L763" s="66">
        <v>36369</v>
      </c>
      <c r="M763" s="137" t="s">
        <v>3454</v>
      </c>
      <c r="N763" s="47" t="s">
        <v>52</v>
      </c>
      <c r="O763" s="137" t="s">
        <v>327</v>
      </c>
      <c r="P763" s="45">
        <v>10000</v>
      </c>
      <c r="Q763" s="47" t="s">
        <v>126</v>
      </c>
      <c r="R763" s="45">
        <v>12</v>
      </c>
      <c r="S763" s="47" t="s">
        <v>494</v>
      </c>
      <c r="T763" s="49" t="s">
        <v>128</v>
      </c>
      <c r="U763" s="45">
        <v>9</v>
      </c>
      <c r="V763" s="122" t="s">
        <v>3161</v>
      </c>
      <c r="W763" s="139">
        <v>0.3426</v>
      </c>
      <c r="X763" s="139">
        <v>0</v>
      </c>
      <c r="Y763" s="139">
        <v>0</v>
      </c>
      <c r="Z763" s="74">
        <v>0</v>
      </c>
      <c r="AA763" s="79" t="s">
        <v>215</v>
      </c>
      <c r="AB763" s="74"/>
      <c r="AC763" s="74">
        <f t="shared" si="438"/>
        <v>0.3426</v>
      </c>
      <c r="AD763" s="74">
        <f t="shared" si="435"/>
        <v>0</v>
      </c>
      <c r="AE763" s="74">
        <f t="shared" si="435"/>
        <v>0</v>
      </c>
      <c r="AF763" s="74">
        <f t="shared" si="435"/>
        <v>0</v>
      </c>
      <c r="AG763" s="79" t="s">
        <v>1572</v>
      </c>
      <c r="AH763" s="74"/>
      <c r="AI763" s="74">
        <f t="shared" si="439"/>
        <v>0.3426</v>
      </c>
      <c r="AJ763" s="74">
        <f t="shared" si="436"/>
        <v>0</v>
      </c>
      <c r="AK763" s="74">
        <f t="shared" si="436"/>
        <v>0</v>
      </c>
      <c r="AL763" s="74">
        <f t="shared" si="436"/>
        <v>0</v>
      </c>
      <c r="AM763" s="79" t="s">
        <v>1573</v>
      </c>
      <c r="AN763" s="74"/>
      <c r="AO763" s="74">
        <f t="shared" si="440"/>
        <v>0.3426</v>
      </c>
      <c r="AP763" s="74">
        <f t="shared" si="437"/>
        <v>0</v>
      </c>
      <c r="AQ763" s="74">
        <f t="shared" si="437"/>
        <v>0</v>
      </c>
    </row>
    <row r="764" s="21" customFormat="1" ht="65" customHeight="1" spans="1:43">
      <c r="A764" s="45">
        <v>679</v>
      </c>
      <c r="B764" s="45">
        <v>2018</v>
      </c>
      <c r="C764" s="169" t="s">
        <v>3455</v>
      </c>
      <c r="D764" s="224" t="s">
        <v>3120</v>
      </c>
      <c r="E764" s="48">
        <v>140423</v>
      </c>
      <c r="F764" s="170" t="s">
        <v>3351</v>
      </c>
      <c r="G764" s="47" t="s">
        <v>120</v>
      </c>
      <c r="H764" s="47" t="s">
        <v>121</v>
      </c>
      <c r="I764" s="47" t="s">
        <v>48</v>
      </c>
      <c r="J764" s="177" t="s">
        <v>3456</v>
      </c>
      <c r="K764" s="66">
        <v>11242112</v>
      </c>
      <c r="L764" s="66">
        <v>3623364</v>
      </c>
      <c r="M764" s="177" t="s">
        <v>3457</v>
      </c>
      <c r="N764" s="47" t="s">
        <v>52</v>
      </c>
      <c r="O764" s="177" t="s">
        <v>1092</v>
      </c>
      <c r="P764" s="45">
        <v>7</v>
      </c>
      <c r="Q764" s="49" t="s">
        <v>494</v>
      </c>
      <c r="R764" s="45">
        <v>40</v>
      </c>
      <c r="S764" s="47" t="s">
        <v>494</v>
      </c>
      <c r="T764" s="49" t="s">
        <v>128</v>
      </c>
      <c r="U764" s="45">
        <v>21</v>
      </c>
      <c r="V764" s="122" t="s">
        <v>3161</v>
      </c>
      <c r="W764" s="190">
        <v>0.3</v>
      </c>
      <c r="X764" s="190">
        <v>0</v>
      </c>
      <c r="Y764" s="190">
        <v>0</v>
      </c>
      <c r="Z764" s="74">
        <v>0</v>
      </c>
      <c r="AA764" s="79" t="s">
        <v>215</v>
      </c>
      <c r="AB764" s="74"/>
      <c r="AC764" s="74">
        <f t="shared" si="438"/>
        <v>0.3</v>
      </c>
      <c r="AD764" s="74">
        <f t="shared" si="435"/>
        <v>0</v>
      </c>
      <c r="AE764" s="74">
        <f t="shared" si="435"/>
        <v>0</v>
      </c>
      <c r="AF764" s="74">
        <f t="shared" si="435"/>
        <v>0</v>
      </c>
      <c r="AG764" s="79" t="s">
        <v>1572</v>
      </c>
      <c r="AH764" s="74"/>
      <c r="AI764" s="74">
        <f t="shared" si="439"/>
        <v>0.3</v>
      </c>
      <c r="AJ764" s="74">
        <f t="shared" si="436"/>
        <v>0</v>
      </c>
      <c r="AK764" s="74">
        <f t="shared" si="436"/>
        <v>0</v>
      </c>
      <c r="AL764" s="74">
        <f t="shared" si="436"/>
        <v>0</v>
      </c>
      <c r="AM764" s="79" t="s">
        <v>1573</v>
      </c>
      <c r="AN764" s="74"/>
      <c r="AO764" s="74">
        <f t="shared" si="440"/>
        <v>0.3</v>
      </c>
      <c r="AP764" s="74">
        <f t="shared" si="437"/>
        <v>0</v>
      </c>
      <c r="AQ764" s="74">
        <f t="shared" si="437"/>
        <v>0</v>
      </c>
    </row>
    <row r="765" s="21" customFormat="1" ht="65" customHeight="1" spans="1:43">
      <c r="A765" s="45">
        <v>680</v>
      </c>
      <c r="B765" s="45">
        <v>2018</v>
      </c>
      <c r="C765" s="130" t="s">
        <v>3458</v>
      </c>
      <c r="D765" s="47" t="s">
        <v>3120</v>
      </c>
      <c r="E765" s="48">
        <v>140423</v>
      </c>
      <c r="F765" s="131" t="s">
        <v>3459</v>
      </c>
      <c r="G765" s="47" t="s">
        <v>120</v>
      </c>
      <c r="H765" s="47" t="s">
        <v>121</v>
      </c>
      <c r="I765" s="47" t="s">
        <v>48</v>
      </c>
      <c r="J765" s="137" t="s">
        <v>3460</v>
      </c>
      <c r="K765" s="66">
        <v>113.047222</v>
      </c>
      <c r="L765" s="66">
        <v>36.507222</v>
      </c>
      <c r="M765" s="137" t="s">
        <v>3113</v>
      </c>
      <c r="N765" s="47" t="s">
        <v>52</v>
      </c>
      <c r="O765" s="137" t="s">
        <v>373</v>
      </c>
      <c r="P765" s="45">
        <v>2.5</v>
      </c>
      <c r="Q765" s="49" t="s">
        <v>494</v>
      </c>
      <c r="R765" s="45">
        <v>40</v>
      </c>
      <c r="S765" s="49" t="s">
        <v>494</v>
      </c>
      <c r="T765" s="49" t="s">
        <v>128</v>
      </c>
      <c r="U765" s="59" t="s">
        <v>3332</v>
      </c>
      <c r="V765" s="122" t="s">
        <v>959</v>
      </c>
      <c r="W765" s="139">
        <v>11</v>
      </c>
      <c r="X765" s="139">
        <v>0</v>
      </c>
      <c r="Y765" s="139">
        <v>0</v>
      </c>
      <c r="Z765" s="74">
        <v>0</v>
      </c>
      <c r="AA765" s="79" t="s">
        <v>131</v>
      </c>
      <c r="AB765" s="74"/>
      <c r="AC765" s="74">
        <f t="shared" si="438"/>
        <v>11</v>
      </c>
      <c r="AD765" s="74">
        <f t="shared" si="435"/>
        <v>0</v>
      </c>
      <c r="AE765" s="74">
        <f t="shared" si="435"/>
        <v>0</v>
      </c>
      <c r="AF765" s="74">
        <f t="shared" si="435"/>
        <v>0</v>
      </c>
      <c r="AG765" s="79" t="s">
        <v>132</v>
      </c>
      <c r="AH765" s="74"/>
      <c r="AI765" s="74">
        <f t="shared" si="439"/>
        <v>11</v>
      </c>
      <c r="AJ765" s="74">
        <f t="shared" si="436"/>
        <v>0</v>
      </c>
      <c r="AK765" s="74">
        <f t="shared" si="436"/>
        <v>0</v>
      </c>
      <c r="AL765" s="74">
        <f t="shared" si="436"/>
        <v>0</v>
      </c>
      <c r="AM765" s="79" t="s">
        <v>133</v>
      </c>
      <c r="AN765" s="74"/>
      <c r="AO765" s="74">
        <f t="shared" si="440"/>
        <v>11</v>
      </c>
      <c r="AP765" s="74">
        <f t="shared" si="437"/>
        <v>0</v>
      </c>
      <c r="AQ765" s="74">
        <f t="shared" si="437"/>
        <v>0</v>
      </c>
    </row>
    <row r="766" s="21" customFormat="1" ht="65" customHeight="1" spans="1:43">
      <c r="A766" s="45">
        <v>681</v>
      </c>
      <c r="B766" s="45">
        <v>2018</v>
      </c>
      <c r="C766" s="130" t="s">
        <v>3461</v>
      </c>
      <c r="D766" s="224" t="s">
        <v>3120</v>
      </c>
      <c r="E766" s="48">
        <v>140423</v>
      </c>
      <c r="F766" s="131" t="s">
        <v>3462</v>
      </c>
      <c r="G766" s="47" t="s">
        <v>120</v>
      </c>
      <c r="H766" s="47" t="s">
        <v>121</v>
      </c>
      <c r="I766" s="47" t="s">
        <v>48</v>
      </c>
      <c r="J766" s="137" t="s">
        <v>3463</v>
      </c>
      <c r="K766" s="66">
        <v>113.0428</v>
      </c>
      <c r="L766" s="66">
        <v>36.2709</v>
      </c>
      <c r="M766" s="137" t="s">
        <v>3457</v>
      </c>
      <c r="N766" s="47" t="s">
        <v>52</v>
      </c>
      <c r="O766" s="137" t="s">
        <v>1092</v>
      </c>
      <c r="P766" s="45">
        <v>2000</v>
      </c>
      <c r="Q766" s="49" t="s">
        <v>126</v>
      </c>
      <c r="R766" s="45">
        <v>30</v>
      </c>
      <c r="S766" s="49" t="s">
        <v>126</v>
      </c>
      <c r="T766" s="49" t="s">
        <v>128</v>
      </c>
      <c r="U766" s="59" t="s">
        <v>3267</v>
      </c>
      <c r="V766" s="122" t="s">
        <v>959</v>
      </c>
      <c r="W766" s="139">
        <v>1.671</v>
      </c>
      <c r="X766" s="139">
        <v>0</v>
      </c>
      <c r="Y766" s="139">
        <v>0</v>
      </c>
      <c r="Z766" s="74">
        <v>0</v>
      </c>
      <c r="AA766" s="79" t="s">
        <v>131</v>
      </c>
      <c r="AB766" s="74"/>
      <c r="AC766" s="74">
        <f t="shared" si="438"/>
        <v>1.671</v>
      </c>
      <c r="AD766" s="74">
        <f t="shared" si="435"/>
        <v>0</v>
      </c>
      <c r="AE766" s="74">
        <f t="shared" si="435"/>
        <v>0</v>
      </c>
      <c r="AF766" s="74">
        <f t="shared" si="435"/>
        <v>0</v>
      </c>
      <c r="AG766" s="79" t="s">
        <v>132</v>
      </c>
      <c r="AH766" s="74"/>
      <c r="AI766" s="74">
        <f t="shared" si="439"/>
        <v>1.671</v>
      </c>
      <c r="AJ766" s="74">
        <f t="shared" si="436"/>
        <v>0</v>
      </c>
      <c r="AK766" s="74">
        <f t="shared" si="436"/>
        <v>0</v>
      </c>
      <c r="AL766" s="74">
        <f t="shared" si="436"/>
        <v>0</v>
      </c>
      <c r="AM766" s="79" t="s">
        <v>133</v>
      </c>
      <c r="AN766" s="74"/>
      <c r="AO766" s="74">
        <f t="shared" si="440"/>
        <v>1.671</v>
      </c>
      <c r="AP766" s="74">
        <f t="shared" si="437"/>
        <v>0</v>
      </c>
      <c r="AQ766" s="74">
        <f t="shared" si="437"/>
        <v>0</v>
      </c>
    </row>
    <row r="767" s="21" customFormat="1" ht="65" customHeight="1" spans="1:43">
      <c r="A767" s="45">
        <v>682</v>
      </c>
      <c r="B767" s="45">
        <v>2018</v>
      </c>
      <c r="C767" s="130" t="s">
        <v>3464</v>
      </c>
      <c r="D767" s="224" t="s">
        <v>3120</v>
      </c>
      <c r="E767" s="48">
        <v>140423</v>
      </c>
      <c r="F767" s="131" t="s">
        <v>3465</v>
      </c>
      <c r="G767" s="47" t="s">
        <v>120</v>
      </c>
      <c r="H767" s="47" t="s">
        <v>121</v>
      </c>
      <c r="I767" s="47" t="s">
        <v>48</v>
      </c>
      <c r="J767" s="137" t="s">
        <v>3466</v>
      </c>
      <c r="K767" s="66">
        <v>113.009444</v>
      </c>
      <c r="L767" s="66">
        <v>36.515556</v>
      </c>
      <c r="M767" s="137" t="s">
        <v>3467</v>
      </c>
      <c r="N767" s="47" t="s">
        <v>52</v>
      </c>
      <c r="O767" s="137" t="s">
        <v>124</v>
      </c>
      <c r="P767" s="45">
        <v>7</v>
      </c>
      <c r="Q767" s="49" t="s">
        <v>703</v>
      </c>
      <c r="R767" s="45">
        <v>60</v>
      </c>
      <c r="S767" s="49" t="s">
        <v>703</v>
      </c>
      <c r="T767" s="49" t="s">
        <v>128</v>
      </c>
      <c r="U767" s="45">
        <v>29.49</v>
      </c>
      <c r="V767" s="122" t="s">
        <v>959</v>
      </c>
      <c r="W767" s="139">
        <v>3.53</v>
      </c>
      <c r="X767" s="139">
        <v>0</v>
      </c>
      <c r="Y767" s="139">
        <v>0</v>
      </c>
      <c r="Z767" s="74">
        <v>0</v>
      </c>
      <c r="AA767" s="79" t="s">
        <v>131</v>
      </c>
      <c r="AB767" s="74"/>
      <c r="AC767" s="74">
        <f t="shared" si="438"/>
        <v>3.53</v>
      </c>
      <c r="AD767" s="74">
        <f t="shared" si="435"/>
        <v>0</v>
      </c>
      <c r="AE767" s="74">
        <f t="shared" si="435"/>
        <v>0</v>
      </c>
      <c r="AF767" s="74">
        <f t="shared" si="435"/>
        <v>0</v>
      </c>
      <c r="AG767" s="79" t="s">
        <v>132</v>
      </c>
      <c r="AH767" s="74"/>
      <c r="AI767" s="74">
        <f t="shared" si="439"/>
        <v>3.53</v>
      </c>
      <c r="AJ767" s="74">
        <f t="shared" si="436"/>
        <v>0</v>
      </c>
      <c r="AK767" s="74">
        <f t="shared" si="436"/>
        <v>0</v>
      </c>
      <c r="AL767" s="74">
        <f t="shared" si="436"/>
        <v>0</v>
      </c>
      <c r="AM767" s="79" t="s">
        <v>133</v>
      </c>
      <c r="AN767" s="74"/>
      <c r="AO767" s="74">
        <f t="shared" si="440"/>
        <v>3.53</v>
      </c>
      <c r="AP767" s="74">
        <f t="shared" si="437"/>
        <v>0</v>
      </c>
      <c r="AQ767" s="74">
        <f t="shared" si="437"/>
        <v>0</v>
      </c>
    </row>
    <row r="768" s="21" customFormat="1" ht="65" customHeight="1" spans="1:43">
      <c r="A768" s="45">
        <v>683</v>
      </c>
      <c r="B768" s="45">
        <v>2018</v>
      </c>
      <c r="C768" s="130" t="s">
        <v>3468</v>
      </c>
      <c r="D768" s="227" t="s">
        <v>3120</v>
      </c>
      <c r="E768" s="136">
        <v>140423</v>
      </c>
      <c r="F768" s="131" t="s">
        <v>3469</v>
      </c>
      <c r="G768" s="47" t="s">
        <v>120</v>
      </c>
      <c r="H768" s="47" t="s">
        <v>121</v>
      </c>
      <c r="I768" s="47" t="s">
        <v>48</v>
      </c>
      <c r="J768" s="137" t="s">
        <v>3470</v>
      </c>
      <c r="K768" s="66">
        <v>113.030833</v>
      </c>
      <c r="L768" s="66">
        <v>36.566111</v>
      </c>
      <c r="M768" s="137" t="s">
        <v>3471</v>
      </c>
      <c r="N768" s="47" t="s">
        <v>52</v>
      </c>
      <c r="O768" s="137" t="s">
        <v>348</v>
      </c>
      <c r="P768" s="45">
        <v>1.3</v>
      </c>
      <c r="Q768" s="49" t="s">
        <v>703</v>
      </c>
      <c r="R768" s="45">
        <v>30</v>
      </c>
      <c r="S768" s="49" t="s">
        <v>703</v>
      </c>
      <c r="T768" s="49" t="s">
        <v>128</v>
      </c>
      <c r="U768" s="59" t="s">
        <v>3472</v>
      </c>
      <c r="V768" s="122" t="s">
        <v>959</v>
      </c>
      <c r="W768" s="139">
        <v>12</v>
      </c>
      <c r="X768" s="139">
        <v>8.7</v>
      </c>
      <c r="Y768" s="139">
        <v>3</v>
      </c>
      <c r="Z768" s="74">
        <v>0</v>
      </c>
      <c r="AA768" s="79" t="s">
        <v>131</v>
      </c>
      <c r="AB768" s="74"/>
      <c r="AC768" s="74">
        <f t="shared" si="438"/>
        <v>12</v>
      </c>
      <c r="AD768" s="74">
        <f t="shared" si="435"/>
        <v>8.7</v>
      </c>
      <c r="AE768" s="74">
        <f t="shared" si="435"/>
        <v>3</v>
      </c>
      <c r="AF768" s="74">
        <f t="shared" si="435"/>
        <v>0</v>
      </c>
      <c r="AG768" s="79" t="s">
        <v>132</v>
      </c>
      <c r="AH768" s="74"/>
      <c r="AI768" s="74">
        <f t="shared" si="439"/>
        <v>12</v>
      </c>
      <c r="AJ768" s="74">
        <f t="shared" si="436"/>
        <v>8.7</v>
      </c>
      <c r="AK768" s="74">
        <f t="shared" si="436"/>
        <v>3</v>
      </c>
      <c r="AL768" s="74">
        <f t="shared" si="436"/>
        <v>0</v>
      </c>
      <c r="AM768" s="79" t="s">
        <v>133</v>
      </c>
      <c r="AN768" s="74"/>
      <c r="AO768" s="74">
        <f t="shared" si="440"/>
        <v>12</v>
      </c>
      <c r="AP768" s="74">
        <f t="shared" si="437"/>
        <v>8.7</v>
      </c>
      <c r="AQ768" s="74">
        <f t="shared" si="437"/>
        <v>3</v>
      </c>
    </row>
    <row r="769" s="21" customFormat="1" ht="65" customHeight="1" spans="1:43">
      <c r="A769" s="45">
        <v>684</v>
      </c>
      <c r="B769" s="45">
        <v>2018</v>
      </c>
      <c r="C769" s="46" t="s">
        <v>3473</v>
      </c>
      <c r="D769" s="47" t="s">
        <v>3120</v>
      </c>
      <c r="E769" s="48">
        <v>140423</v>
      </c>
      <c r="F769" s="49" t="s">
        <v>3474</v>
      </c>
      <c r="G769" s="47" t="s">
        <v>120</v>
      </c>
      <c r="H769" s="47" t="s">
        <v>121</v>
      </c>
      <c r="I769" s="47" t="s">
        <v>48</v>
      </c>
      <c r="J769" s="47" t="s">
        <v>3475</v>
      </c>
      <c r="K769" s="66">
        <v>112573</v>
      </c>
      <c r="L769" s="66">
        <v>362739</v>
      </c>
      <c r="M769" s="47" t="s">
        <v>3476</v>
      </c>
      <c r="N769" s="47" t="s">
        <v>52</v>
      </c>
      <c r="O769" s="137" t="s">
        <v>373</v>
      </c>
      <c r="P769" s="45">
        <v>1000</v>
      </c>
      <c r="Q769" s="49" t="s">
        <v>126</v>
      </c>
      <c r="R769" s="45">
        <v>7000</v>
      </c>
      <c r="S769" s="49" t="s">
        <v>126</v>
      </c>
      <c r="T769" s="49" t="s">
        <v>128</v>
      </c>
      <c r="U769" s="59" t="s">
        <v>3477</v>
      </c>
      <c r="V769" s="122" t="s">
        <v>959</v>
      </c>
      <c r="W769" s="74">
        <v>0.457</v>
      </c>
      <c r="X769" s="74">
        <v>0</v>
      </c>
      <c r="Y769" s="74">
        <v>0</v>
      </c>
      <c r="Z769" s="74">
        <v>0</v>
      </c>
      <c r="AA769" s="79" t="s">
        <v>131</v>
      </c>
      <c r="AB769" s="74"/>
      <c r="AC769" s="74">
        <f t="shared" si="438"/>
        <v>0.457</v>
      </c>
      <c r="AD769" s="74">
        <f t="shared" si="435"/>
        <v>0</v>
      </c>
      <c r="AE769" s="74">
        <f t="shared" si="435"/>
        <v>0</v>
      </c>
      <c r="AF769" s="74">
        <f t="shared" si="435"/>
        <v>0</v>
      </c>
      <c r="AG769" s="79" t="s">
        <v>132</v>
      </c>
      <c r="AH769" s="74"/>
      <c r="AI769" s="74">
        <f t="shared" si="439"/>
        <v>0.457</v>
      </c>
      <c r="AJ769" s="74">
        <f t="shared" si="436"/>
        <v>0</v>
      </c>
      <c r="AK769" s="74">
        <f t="shared" si="436"/>
        <v>0</v>
      </c>
      <c r="AL769" s="74">
        <f t="shared" si="436"/>
        <v>0</v>
      </c>
      <c r="AM769" s="79" t="s">
        <v>133</v>
      </c>
      <c r="AN769" s="74"/>
      <c r="AO769" s="74">
        <f t="shared" si="440"/>
        <v>0.457</v>
      </c>
      <c r="AP769" s="74">
        <f t="shared" si="437"/>
        <v>0</v>
      </c>
      <c r="AQ769" s="74">
        <f t="shared" si="437"/>
        <v>0</v>
      </c>
    </row>
    <row r="770" s="21" customFormat="1" ht="65" customHeight="1" spans="1:43">
      <c r="A770" s="45">
        <v>685</v>
      </c>
      <c r="B770" s="45">
        <v>2018</v>
      </c>
      <c r="C770" s="46" t="s">
        <v>3478</v>
      </c>
      <c r="D770" s="47" t="s">
        <v>3120</v>
      </c>
      <c r="E770" s="48">
        <v>140423</v>
      </c>
      <c r="F770" s="49" t="s">
        <v>3479</v>
      </c>
      <c r="G770" s="47" t="s">
        <v>46</v>
      </c>
      <c r="H770" s="47" t="s">
        <v>46</v>
      </c>
      <c r="I770" s="47" t="s">
        <v>48</v>
      </c>
      <c r="J770" s="47" t="s">
        <v>3480</v>
      </c>
      <c r="K770" s="66">
        <v>1125938</v>
      </c>
      <c r="L770" s="66">
        <v>362657</v>
      </c>
      <c r="M770" s="47" t="s">
        <v>3481</v>
      </c>
      <c r="N770" s="47" t="s">
        <v>52</v>
      </c>
      <c r="O770" s="47" t="s">
        <v>3481</v>
      </c>
      <c r="P770" s="45">
        <v>1000600</v>
      </c>
      <c r="Q770" s="45" t="s">
        <v>3482</v>
      </c>
      <c r="R770" s="45">
        <v>20001000</v>
      </c>
      <c r="S770" s="45" t="s">
        <v>3482</v>
      </c>
      <c r="T770" s="49" t="s">
        <v>128</v>
      </c>
      <c r="U770" s="59" t="s">
        <v>2223</v>
      </c>
      <c r="V770" s="122" t="s">
        <v>959</v>
      </c>
      <c r="W770" s="74">
        <v>16</v>
      </c>
      <c r="X770" s="74">
        <v>0</v>
      </c>
      <c r="Y770" s="74">
        <v>0</v>
      </c>
      <c r="Z770" s="74">
        <v>1.2</v>
      </c>
      <c r="AA770" s="79" t="s">
        <v>131</v>
      </c>
      <c r="AB770" s="74"/>
      <c r="AC770" s="74">
        <f t="shared" si="438"/>
        <v>16</v>
      </c>
      <c r="AD770" s="74">
        <f t="shared" si="435"/>
        <v>0</v>
      </c>
      <c r="AE770" s="74">
        <f t="shared" si="435"/>
        <v>0</v>
      </c>
      <c r="AF770" s="74">
        <f t="shared" si="435"/>
        <v>1.2</v>
      </c>
      <c r="AG770" s="79" t="s">
        <v>75</v>
      </c>
      <c r="AH770" s="74"/>
      <c r="AI770" s="74">
        <f t="shared" si="439"/>
        <v>16</v>
      </c>
      <c r="AJ770" s="74">
        <f>AD770</f>
        <v>0</v>
      </c>
      <c r="AK770" s="74">
        <f>AE770</f>
        <v>0</v>
      </c>
      <c r="AL770" s="74">
        <f>AF770</f>
        <v>1.2</v>
      </c>
      <c r="AM770" s="79" t="s">
        <v>76</v>
      </c>
      <c r="AN770" s="74"/>
      <c r="AO770" s="74">
        <f t="shared" si="440"/>
        <v>16</v>
      </c>
      <c r="AP770" s="74">
        <f t="shared" si="440"/>
        <v>0</v>
      </c>
      <c r="AQ770" s="74">
        <f t="shared" si="440"/>
        <v>0</v>
      </c>
    </row>
    <row r="771" s="21" customFormat="1" ht="65" customHeight="1" spans="1:43">
      <c r="A771" s="45">
        <v>686</v>
      </c>
      <c r="B771" s="45">
        <v>2018</v>
      </c>
      <c r="C771" s="46" t="s">
        <v>3483</v>
      </c>
      <c r="D771" s="47" t="s">
        <v>3120</v>
      </c>
      <c r="E771" s="48">
        <v>140423</v>
      </c>
      <c r="F771" s="49" t="s">
        <v>3484</v>
      </c>
      <c r="G771" s="47" t="s">
        <v>120</v>
      </c>
      <c r="H771" s="47" t="s">
        <v>121</v>
      </c>
      <c r="I771" s="49" t="s">
        <v>48</v>
      </c>
      <c r="J771" s="47" t="s">
        <v>3485</v>
      </c>
      <c r="K771" s="66">
        <v>113.078056</v>
      </c>
      <c r="L771" s="66">
        <v>36.491944</v>
      </c>
      <c r="M771" s="47" t="s">
        <v>3486</v>
      </c>
      <c r="N771" s="47" t="s">
        <v>52</v>
      </c>
      <c r="O771" s="47" t="s">
        <v>3486</v>
      </c>
      <c r="P771" s="45">
        <v>100</v>
      </c>
      <c r="Q771" s="49" t="s">
        <v>494</v>
      </c>
      <c r="R771" s="45">
        <v>1520</v>
      </c>
      <c r="S771" s="49" t="s">
        <v>494</v>
      </c>
      <c r="T771" s="49" t="s">
        <v>128</v>
      </c>
      <c r="U771" s="45">
        <v>157</v>
      </c>
      <c r="V771" s="122" t="s">
        <v>3161</v>
      </c>
      <c r="W771" s="74">
        <v>18.1</v>
      </c>
      <c r="X771" s="74">
        <v>0.31</v>
      </c>
      <c r="Y771" s="74">
        <v>0.3</v>
      </c>
      <c r="Z771" s="74">
        <v>0</v>
      </c>
      <c r="AA771" s="79" t="s">
        <v>215</v>
      </c>
      <c r="AB771" s="74"/>
      <c r="AC771" s="74">
        <f t="shared" si="438"/>
        <v>18.1</v>
      </c>
      <c r="AD771" s="74">
        <f t="shared" si="435"/>
        <v>0.31</v>
      </c>
      <c r="AE771" s="74">
        <f t="shared" si="435"/>
        <v>0.3</v>
      </c>
      <c r="AF771" s="74">
        <f t="shared" si="435"/>
        <v>0</v>
      </c>
      <c r="AG771" s="79" t="s">
        <v>1572</v>
      </c>
      <c r="AH771" s="74"/>
      <c r="AI771" s="74">
        <f t="shared" si="439"/>
        <v>18.1</v>
      </c>
      <c r="AJ771" s="74">
        <f t="shared" ref="AJ771:AL771" si="441">AD771</f>
        <v>0.31</v>
      </c>
      <c r="AK771" s="74">
        <f t="shared" si="441"/>
        <v>0.3</v>
      </c>
      <c r="AL771" s="74">
        <f t="shared" si="441"/>
        <v>0</v>
      </c>
      <c r="AM771" s="79" t="s">
        <v>1573</v>
      </c>
      <c r="AN771" s="74"/>
      <c r="AO771" s="74">
        <f>AI771</f>
        <v>18.1</v>
      </c>
      <c r="AP771" s="74">
        <f t="shared" si="440"/>
        <v>0.31</v>
      </c>
      <c r="AQ771" s="74">
        <f t="shared" si="440"/>
        <v>0.3</v>
      </c>
    </row>
    <row r="772" s="21" customFormat="1" ht="65" customHeight="1" spans="1:43">
      <c r="A772" s="45">
        <v>687</v>
      </c>
      <c r="B772" s="45">
        <v>2018</v>
      </c>
      <c r="C772" s="46" t="s">
        <v>3487</v>
      </c>
      <c r="D772" s="47" t="s">
        <v>3120</v>
      </c>
      <c r="E772" s="48">
        <v>140423</v>
      </c>
      <c r="F772" s="49" t="s">
        <v>3488</v>
      </c>
      <c r="G772" s="47" t="s">
        <v>120</v>
      </c>
      <c r="H772" s="47" t="s">
        <v>121</v>
      </c>
      <c r="I772" s="49" t="s">
        <v>48</v>
      </c>
      <c r="J772" s="49" t="s">
        <v>3453</v>
      </c>
      <c r="K772" s="66">
        <v>112.4623</v>
      </c>
      <c r="L772" s="66">
        <v>36.3621</v>
      </c>
      <c r="M772" s="47" t="s">
        <v>3476</v>
      </c>
      <c r="N772" s="47" t="s">
        <v>52</v>
      </c>
      <c r="O772" s="47" t="s">
        <v>3489</v>
      </c>
      <c r="P772" s="45">
        <v>1400</v>
      </c>
      <c r="Q772" s="49" t="s">
        <v>203</v>
      </c>
      <c r="R772" s="45">
        <v>2000</v>
      </c>
      <c r="S772" s="49" t="s">
        <v>203</v>
      </c>
      <c r="T772" s="49" t="s">
        <v>128</v>
      </c>
      <c r="U772" s="45">
        <v>1</v>
      </c>
      <c r="V772" s="122" t="s">
        <v>3161</v>
      </c>
      <c r="W772" s="74">
        <v>16</v>
      </c>
      <c r="X772" s="74">
        <v>0</v>
      </c>
      <c r="Y772" s="74">
        <v>0</v>
      </c>
      <c r="Z772" s="74">
        <v>0</v>
      </c>
      <c r="AA772" s="79" t="s">
        <v>408</v>
      </c>
      <c r="AB772" s="74"/>
      <c r="AC772" s="74">
        <f t="shared" si="438"/>
        <v>16</v>
      </c>
      <c r="AD772" s="74">
        <f t="shared" si="435"/>
        <v>0</v>
      </c>
      <c r="AE772" s="74">
        <f t="shared" si="435"/>
        <v>0</v>
      </c>
      <c r="AF772" s="74">
        <f t="shared" si="435"/>
        <v>0</v>
      </c>
      <c r="AG772" s="79" t="s">
        <v>409</v>
      </c>
      <c r="AH772" s="74"/>
      <c r="AI772" s="74">
        <f t="shared" si="439"/>
        <v>16</v>
      </c>
      <c r="AJ772" s="74">
        <f>AD772</f>
        <v>0</v>
      </c>
      <c r="AK772" s="74">
        <f>AE772</f>
        <v>0</v>
      </c>
      <c r="AL772" s="74">
        <f>AF772</f>
        <v>0</v>
      </c>
      <c r="AM772" s="79" t="s">
        <v>133</v>
      </c>
      <c r="AN772" s="74"/>
      <c r="AO772" s="74">
        <f>AI772</f>
        <v>16</v>
      </c>
      <c r="AP772" s="74">
        <f t="shared" si="440"/>
        <v>0</v>
      </c>
      <c r="AQ772" s="74">
        <f t="shared" si="440"/>
        <v>0</v>
      </c>
    </row>
    <row r="773" s="21" customFormat="1" ht="65" customHeight="1" spans="1:43">
      <c r="A773" s="45">
        <v>688</v>
      </c>
      <c r="B773" s="45">
        <v>2018</v>
      </c>
      <c r="C773" s="46" t="s">
        <v>3490</v>
      </c>
      <c r="D773" s="47" t="s">
        <v>3120</v>
      </c>
      <c r="E773" s="48">
        <v>140423</v>
      </c>
      <c r="F773" s="49" t="s">
        <v>3307</v>
      </c>
      <c r="G773" s="47" t="s">
        <v>120</v>
      </c>
      <c r="H773" s="47" t="s">
        <v>121</v>
      </c>
      <c r="I773" s="49" t="s">
        <v>48</v>
      </c>
      <c r="J773" s="49" t="s">
        <v>3491</v>
      </c>
      <c r="K773" s="66">
        <v>113.417</v>
      </c>
      <c r="L773" s="66">
        <v>36.2927</v>
      </c>
      <c r="M773" s="47" t="s">
        <v>3476</v>
      </c>
      <c r="N773" s="47" t="s">
        <v>52</v>
      </c>
      <c r="O773" s="47" t="s">
        <v>1092</v>
      </c>
      <c r="P773" s="45">
        <v>30</v>
      </c>
      <c r="Q773" s="49" t="s">
        <v>516</v>
      </c>
      <c r="R773" s="45">
        <v>60</v>
      </c>
      <c r="S773" s="49" t="s">
        <v>516</v>
      </c>
      <c r="T773" s="49" t="s">
        <v>680</v>
      </c>
      <c r="U773" s="45">
        <v>1100000</v>
      </c>
      <c r="V773" s="49" t="s">
        <v>2439</v>
      </c>
      <c r="W773" s="74">
        <v>12</v>
      </c>
      <c r="X773" s="74">
        <v>0</v>
      </c>
      <c r="Y773" s="74">
        <v>0</v>
      </c>
      <c r="Z773" s="74">
        <v>0</v>
      </c>
      <c r="AA773" s="79" t="s">
        <v>215</v>
      </c>
      <c r="AB773" s="74"/>
      <c r="AC773" s="74">
        <f t="shared" si="438"/>
        <v>12</v>
      </c>
      <c r="AD773" s="74">
        <f t="shared" si="435"/>
        <v>0</v>
      </c>
      <c r="AE773" s="74">
        <f t="shared" si="435"/>
        <v>0</v>
      </c>
      <c r="AF773" s="74">
        <f t="shared" si="435"/>
        <v>0</v>
      </c>
      <c r="AG773" s="79" t="s">
        <v>1572</v>
      </c>
      <c r="AH773" s="74"/>
      <c r="AI773" s="74">
        <f t="shared" ref="AI773:AL787" si="442">AC773</f>
        <v>12</v>
      </c>
      <c r="AJ773" s="74">
        <f t="shared" si="442"/>
        <v>0</v>
      </c>
      <c r="AK773" s="74">
        <f t="shared" si="442"/>
        <v>0</v>
      </c>
      <c r="AL773" s="74">
        <f t="shared" si="442"/>
        <v>0</v>
      </c>
      <c r="AM773" s="79" t="s">
        <v>1573</v>
      </c>
      <c r="AN773" s="74"/>
      <c r="AO773" s="74">
        <f t="shared" si="440"/>
        <v>12</v>
      </c>
      <c r="AP773" s="74">
        <f t="shared" si="440"/>
        <v>0</v>
      </c>
      <c r="AQ773" s="74">
        <f t="shared" si="440"/>
        <v>0</v>
      </c>
    </row>
    <row r="774" s="21" customFormat="1" ht="65" customHeight="1" spans="1:43">
      <c r="A774" s="45">
        <v>689</v>
      </c>
      <c r="B774" s="45">
        <v>2018</v>
      </c>
      <c r="C774" s="46" t="s">
        <v>3492</v>
      </c>
      <c r="D774" s="47" t="s">
        <v>3120</v>
      </c>
      <c r="E774" s="48">
        <v>140423</v>
      </c>
      <c r="F774" s="49" t="s">
        <v>3493</v>
      </c>
      <c r="G774" s="47" t="s">
        <v>120</v>
      </c>
      <c r="H774" s="47" t="s">
        <v>121</v>
      </c>
      <c r="I774" s="49" t="s">
        <v>48</v>
      </c>
      <c r="J774" s="49" t="s">
        <v>3494</v>
      </c>
      <c r="K774" s="66">
        <v>113.519</v>
      </c>
      <c r="L774" s="66">
        <v>36.4317</v>
      </c>
      <c r="M774" s="137" t="s">
        <v>3467</v>
      </c>
      <c r="N774" s="47" t="s">
        <v>52</v>
      </c>
      <c r="O774" s="137" t="s">
        <v>124</v>
      </c>
      <c r="P774" s="45">
        <v>2</v>
      </c>
      <c r="Q774" s="47" t="s">
        <v>703</v>
      </c>
      <c r="R774" s="45">
        <v>10</v>
      </c>
      <c r="S774" s="49" t="s">
        <v>703</v>
      </c>
      <c r="T774" s="49" t="s">
        <v>128</v>
      </c>
      <c r="U774" s="59" t="s">
        <v>323</v>
      </c>
      <c r="V774" s="122" t="s">
        <v>3161</v>
      </c>
      <c r="W774" s="74">
        <v>14</v>
      </c>
      <c r="X774" s="74">
        <v>0</v>
      </c>
      <c r="Y774" s="74">
        <v>0</v>
      </c>
      <c r="Z774" s="74">
        <v>0</v>
      </c>
      <c r="AA774" s="79" t="s">
        <v>215</v>
      </c>
      <c r="AB774" s="74"/>
      <c r="AC774" s="74">
        <f t="shared" si="438"/>
        <v>14</v>
      </c>
      <c r="AD774" s="74">
        <f t="shared" si="438"/>
        <v>0</v>
      </c>
      <c r="AE774" s="74">
        <f t="shared" si="438"/>
        <v>0</v>
      </c>
      <c r="AF774" s="74">
        <f t="shared" si="438"/>
        <v>0</v>
      </c>
      <c r="AG774" s="79" t="s">
        <v>1572</v>
      </c>
      <c r="AH774" s="74"/>
      <c r="AI774" s="74">
        <f t="shared" si="442"/>
        <v>14</v>
      </c>
      <c r="AJ774" s="74">
        <f t="shared" si="442"/>
        <v>0</v>
      </c>
      <c r="AK774" s="74">
        <f t="shared" si="442"/>
        <v>0</v>
      </c>
      <c r="AL774" s="74">
        <f t="shared" si="442"/>
        <v>0</v>
      </c>
      <c r="AM774" s="79" t="s">
        <v>1573</v>
      </c>
      <c r="AN774" s="74"/>
      <c r="AO774" s="74">
        <f t="shared" si="440"/>
        <v>14</v>
      </c>
      <c r="AP774" s="74">
        <f t="shared" si="440"/>
        <v>0</v>
      </c>
      <c r="AQ774" s="74">
        <f t="shared" si="440"/>
        <v>0</v>
      </c>
    </row>
    <row r="775" s="21" customFormat="1" ht="65" customHeight="1" spans="1:43">
      <c r="A775" s="45">
        <v>690</v>
      </c>
      <c r="B775" s="45">
        <v>2018</v>
      </c>
      <c r="C775" s="46" t="s">
        <v>3495</v>
      </c>
      <c r="D775" s="47" t="s">
        <v>3120</v>
      </c>
      <c r="E775" s="48">
        <v>140423</v>
      </c>
      <c r="F775" s="49" t="s">
        <v>3496</v>
      </c>
      <c r="G775" s="47" t="s">
        <v>120</v>
      </c>
      <c r="H775" s="47" t="s">
        <v>121</v>
      </c>
      <c r="I775" s="49" t="s">
        <v>48</v>
      </c>
      <c r="J775" s="49" t="s">
        <v>3494</v>
      </c>
      <c r="K775" s="66">
        <v>112.594</v>
      </c>
      <c r="L775" s="66">
        <v>36.301</v>
      </c>
      <c r="M775" s="137" t="s">
        <v>3467</v>
      </c>
      <c r="N775" s="47" t="s">
        <v>52</v>
      </c>
      <c r="O775" s="137" t="s">
        <v>124</v>
      </c>
      <c r="P775" s="45">
        <v>57574.34</v>
      </c>
      <c r="Q775" s="49" t="s">
        <v>126</v>
      </c>
      <c r="R775" s="45">
        <v>30</v>
      </c>
      <c r="S775" s="49" t="s">
        <v>703</v>
      </c>
      <c r="T775" s="49" t="s">
        <v>128</v>
      </c>
      <c r="U775" s="59" t="s">
        <v>299</v>
      </c>
      <c r="V775" s="122" t="s">
        <v>3161</v>
      </c>
      <c r="W775" s="74">
        <v>14</v>
      </c>
      <c r="X775" s="74">
        <v>0</v>
      </c>
      <c r="Y775" s="74">
        <v>0</v>
      </c>
      <c r="Z775" s="74">
        <v>0</v>
      </c>
      <c r="AA775" s="79" t="s">
        <v>131</v>
      </c>
      <c r="AB775" s="74"/>
      <c r="AC775" s="74">
        <f t="shared" si="438"/>
        <v>14</v>
      </c>
      <c r="AD775" s="74">
        <f t="shared" si="438"/>
        <v>0</v>
      </c>
      <c r="AE775" s="74">
        <f t="shared" si="438"/>
        <v>0</v>
      </c>
      <c r="AF775" s="74">
        <f t="shared" si="438"/>
        <v>0</v>
      </c>
      <c r="AG775" s="79" t="s">
        <v>132</v>
      </c>
      <c r="AH775" s="74"/>
      <c r="AI775" s="74">
        <f>AC775</f>
        <v>14</v>
      </c>
      <c r="AJ775" s="74">
        <f t="shared" si="442"/>
        <v>0</v>
      </c>
      <c r="AK775" s="74">
        <f t="shared" si="442"/>
        <v>0</v>
      </c>
      <c r="AL775" s="74">
        <f t="shared" si="442"/>
        <v>0</v>
      </c>
      <c r="AM775" s="79" t="s">
        <v>812</v>
      </c>
      <c r="AN775" s="74"/>
      <c r="AO775" s="74">
        <f>AI775</f>
        <v>14</v>
      </c>
      <c r="AP775" s="74">
        <f t="shared" si="440"/>
        <v>0</v>
      </c>
      <c r="AQ775" s="74">
        <f t="shared" si="440"/>
        <v>0</v>
      </c>
    </row>
    <row r="776" s="21" customFormat="1" ht="65" customHeight="1" spans="1:43">
      <c r="A776" s="45">
        <v>691</v>
      </c>
      <c r="B776" s="45">
        <v>2018</v>
      </c>
      <c r="C776" s="46" t="s">
        <v>3497</v>
      </c>
      <c r="D776" s="224" t="s">
        <v>3120</v>
      </c>
      <c r="E776" s="48">
        <v>140423</v>
      </c>
      <c r="F776" s="46" t="s">
        <v>3121</v>
      </c>
      <c r="G776" s="47" t="s">
        <v>120</v>
      </c>
      <c r="H776" s="47" t="s">
        <v>47</v>
      </c>
      <c r="I776" s="47" t="s">
        <v>48</v>
      </c>
      <c r="J776" s="47" t="s">
        <v>3498</v>
      </c>
      <c r="K776" s="66">
        <v>112.4251</v>
      </c>
      <c r="L776" s="66">
        <v>36.234</v>
      </c>
      <c r="M776" s="47" t="s">
        <v>3499</v>
      </c>
      <c r="N776" s="47" t="s">
        <v>52</v>
      </c>
      <c r="O776" s="47" t="s">
        <v>3500</v>
      </c>
      <c r="P776" s="59" t="s">
        <v>3501</v>
      </c>
      <c r="Q776" s="47" t="s">
        <v>3502</v>
      </c>
      <c r="R776" s="59" t="s">
        <v>3503</v>
      </c>
      <c r="S776" s="47" t="s">
        <v>3504</v>
      </c>
      <c r="T776" s="49" t="s">
        <v>3505</v>
      </c>
      <c r="U776" s="59" t="s">
        <v>3506</v>
      </c>
      <c r="V776" s="47" t="s">
        <v>94</v>
      </c>
      <c r="W776" s="74">
        <v>18.5</v>
      </c>
      <c r="X776" s="74">
        <v>0</v>
      </c>
      <c r="Y776" s="74">
        <v>0</v>
      </c>
      <c r="Z776" s="74">
        <v>0</v>
      </c>
      <c r="AA776" s="79" t="s">
        <v>3507</v>
      </c>
      <c r="AB776" s="74"/>
      <c r="AC776" s="74">
        <f t="shared" si="438"/>
        <v>18.5</v>
      </c>
      <c r="AD776" s="74">
        <f t="shared" si="438"/>
        <v>0</v>
      </c>
      <c r="AE776" s="74">
        <f t="shared" si="438"/>
        <v>0</v>
      </c>
      <c r="AF776" s="74">
        <f t="shared" si="438"/>
        <v>0</v>
      </c>
      <c r="AG776" s="79" t="s">
        <v>132</v>
      </c>
      <c r="AH776" s="74"/>
      <c r="AI776" s="74">
        <f>AC776</f>
        <v>18.5</v>
      </c>
      <c r="AJ776" s="74">
        <f t="shared" si="442"/>
        <v>0</v>
      </c>
      <c r="AK776" s="74">
        <f t="shared" si="442"/>
        <v>0</v>
      </c>
      <c r="AL776" s="74">
        <f t="shared" si="442"/>
        <v>0</v>
      </c>
      <c r="AM776" s="79" t="s">
        <v>76</v>
      </c>
      <c r="AN776" s="74"/>
      <c r="AO776" s="74">
        <v>0</v>
      </c>
      <c r="AP776" s="74">
        <v>0</v>
      </c>
      <c r="AQ776" s="74">
        <v>0</v>
      </c>
    </row>
    <row r="777" s="21" customFormat="1" ht="65" customHeight="1" spans="1:43">
      <c r="A777" s="45">
        <v>692</v>
      </c>
      <c r="B777" s="45">
        <v>2018</v>
      </c>
      <c r="C777" s="46" t="s">
        <v>3508</v>
      </c>
      <c r="D777" s="224" t="s">
        <v>3120</v>
      </c>
      <c r="E777" s="48">
        <v>140423</v>
      </c>
      <c r="F777" s="46" t="s">
        <v>3201</v>
      </c>
      <c r="G777" s="47" t="s">
        <v>120</v>
      </c>
      <c r="H777" s="47" t="s">
        <v>198</v>
      </c>
      <c r="I777" s="47" t="s">
        <v>48</v>
      </c>
      <c r="J777" s="47" t="s">
        <v>2520</v>
      </c>
      <c r="K777" s="66">
        <v>112.91</v>
      </c>
      <c r="L777" s="66">
        <v>36.507222</v>
      </c>
      <c r="M777" s="159" t="s">
        <v>3509</v>
      </c>
      <c r="N777" s="47" t="s">
        <v>52</v>
      </c>
      <c r="O777" s="47" t="s">
        <v>201</v>
      </c>
      <c r="P777" s="59" t="s">
        <v>3510</v>
      </c>
      <c r="Q777" s="159" t="s">
        <v>541</v>
      </c>
      <c r="R777" s="59" t="s">
        <v>3511</v>
      </c>
      <c r="S777" s="47" t="s">
        <v>2862</v>
      </c>
      <c r="T777" s="49" t="s">
        <v>128</v>
      </c>
      <c r="U777" s="59" t="s">
        <v>3512</v>
      </c>
      <c r="V777" s="122" t="s">
        <v>3161</v>
      </c>
      <c r="W777" s="74">
        <v>10.96</v>
      </c>
      <c r="X777" s="74">
        <v>49.31</v>
      </c>
      <c r="Y777" s="74">
        <v>0</v>
      </c>
      <c r="Z777" s="74">
        <v>0</v>
      </c>
      <c r="AA777" s="79" t="s">
        <v>207</v>
      </c>
      <c r="AB777" s="74"/>
      <c r="AC777" s="74">
        <f t="shared" ref="AC777:AF787" si="443">W777*1.2</f>
        <v>13.152</v>
      </c>
      <c r="AD777" s="74">
        <f t="shared" si="443"/>
        <v>59.172</v>
      </c>
      <c r="AE777" s="74">
        <f t="shared" si="443"/>
        <v>0</v>
      </c>
      <c r="AF777" s="74">
        <f t="shared" si="443"/>
        <v>0</v>
      </c>
      <c r="AG777" s="79" t="s">
        <v>208</v>
      </c>
      <c r="AH777" s="74"/>
      <c r="AI777" s="74">
        <f t="shared" ref="AI777:AI790" si="444">AC777</f>
        <v>13.152</v>
      </c>
      <c r="AJ777" s="74">
        <f t="shared" si="442"/>
        <v>59.172</v>
      </c>
      <c r="AK777" s="74">
        <f t="shared" si="442"/>
        <v>0</v>
      </c>
      <c r="AL777" s="74">
        <f t="shared" si="442"/>
        <v>0</v>
      </c>
      <c r="AM777" s="79" t="s">
        <v>209</v>
      </c>
      <c r="AN777" s="74"/>
      <c r="AO777" s="74">
        <f t="shared" ref="AO777:AR792" si="445">AI777</f>
        <v>13.152</v>
      </c>
      <c r="AP777" s="74">
        <f t="shared" si="445"/>
        <v>59.172</v>
      </c>
      <c r="AQ777" s="74">
        <f t="shared" si="445"/>
        <v>0</v>
      </c>
    </row>
    <row r="778" s="21" customFormat="1" ht="65" customHeight="1" spans="1:43">
      <c r="A778" s="45">
        <v>693</v>
      </c>
      <c r="B778" s="45">
        <v>2018</v>
      </c>
      <c r="C778" s="191" t="s">
        <v>3513</v>
      </c>
      <c r="D778" s="234" t="s">
        <v>3120</v>
      </c>
      <c r="E778" s="160">
        <v>140423</v>
      </c>
      <c r="F778" s="191" t="s">
        <v>3389</v>
      </c>
      <c r="G778" s="47" t="s">
        <v>120</v>
      </c>
      <c r="H778" s="47" t="s">
        <v>198</v>
      </c>
      <c r="I778" s="159" t="s">
        <v>48</v>
      </c>
      <c r="J778" s="159" t="s">
        <v>3514</v>
      </c>
      <c r="K778" s="66">
        <v>113.011667</v>
      </c>
      <c r="L778" s="66">
        <v>36.559444</v>
      </c>
      <c r="M778" s="159" t="s">
        <v>1498</v>
      </c>
      <c r="N778" s="159" t="s">
        <v>52</v>
      </c>
      <c r="O778" s="159" t="s">
        <v>201</v>
      </c>
      <c r="P778" s="45">
        <v>800</v>
      </c>
      <c r="Q778" s="159" t="s">
        <v>541</v>
      </c>
      <c r="R778" s="198" t="s">
        <v>2236</v>
      </c>
      <c r="S778" s="203" t="s">
        <v>541</v>
      </c>
      <c r="T778" s="203" t="s">
        <v>128</v>
      </c>
      <c r="U778" s="59" t="s">
        <v>190</v>
      </c>
      <c r="V778" s="159" t="s">
        <v>681</v>
      </c>
      <c r="W778" s="204">
        <v>4.84</v>
      </c>
      <c r="X778" s="204">
        <v>7.67</v>
      </c>
      <c r="Y778" s="204">
        <v>8.02</v>
      </c>
      <c r="Z778" s="204">
        <v>0</v>
      </c>
      <c r="AA778" s="79" t="s">
        <v>207</v>
      </c>
      <c r="AB778" s="74"/>
      <c r="AC778" s="74">
        <f t="shared" si="443"/>
        <v>5.808</v>
      </c>
      <c r="AD778" s="74">
        <f t="shared" si="443"/>
        <v>9.204</v>
      </c>
      <c r="AE778" s="74">
        <f t="shared" si="443"/>
        <v>9.624</v>
      </c>
      <c r="AF778" s="74">
        <f t="shared" si="443"/>
        <v>0</v>
      </c>
      <c r="AG778" s="79" t="s">
        <v>208</v>
      </c>
      <c r="AH778" s="74"/>
      <c r="AI778" s="74">
        <f t="shared" si="444"/>
        <v>5.808</v>
      </c>
      <c r="AJ778" s="74">
        <f t="shared" si="442"/>
        <v>9.204</v>
      </c>
      <c r="AK778" s="74">
        <f t="shared" si="442"/>
        <v>9.624</v>
      </c>
      <c r="AL778" s="74">
        <f t="shared" si="442"/>
        <v>0</v>
      </c>
      <c r="AM778" s="79" t="s">
        <v>209</v>
      </c>
      <c r="AN778" s="74"/>
      <c r="AO778" s="74">
        <f t="shared" si="445"/>
        <v>5.808</v>
      </c>
      <c r="AP778" s="74">
        <f t="shared" si="445"/>
        <v>9.204</v>
      </c>
      <c r="AQ778" s="74">
        <f t="shared" si="445"/>
        <v>9.624</v>
      </c>
    </row>
    <row r="779" s="21" customFormat="1" ht="65" customHeight="1" spans="1:43">
      <c r="A779" s="45">
        <v>694</v>
      </c>
      <c r="B779" s="45">
        <v>2018</v>
      </c>
      <c r="C779" s="191" t="s">
        <v>3515</v>
      </c>
      <c r="D779" s="234" t="s">
        <v>3120</v>
      </c>
      <c r="E779" s="160">
        <v>140423</v>
      </c>
      <c r="F779" s="191" t="s">
        <v>3452</v>
      </c>
      <c r="G779" s="47" t="s">
        <v>120</v>
      </c>
      <c r="H779" s="47" t="s">
        <v>198</v>
      </c>
      <c r="I779" s="159" t="s">
        <v>48</v>
      </c>
      <c r="J779" s="159" t="s">
        <v>3453</v>
      </c>
      <c r="K779" s="66">
        <v>112.71333</v>
      </c>
      <c r="L779" s="66">
        <v>36.6025</v>
      </c>
      <c r="M779" s="159" t="s">
        <v>1498</v>
      </c>
      <c r="N779" s="159" t="s">
        <v>52</v>
      </c>
      <c r="O779" s="159" t="s">
        <v>201</v>
      </c>
      <c r="P779" s="198" t="s">
        <v>3516</v>
      </c>
      <c r="Q779" s="159" t="s">
        <v>541</v>
      </c>
      <c r="R779" s="198" t="s">
        <v>3517</v>
      </c>
      <c r="S779" s="203" t="s">
        <v>541</v>
      </c>
      <c r="T779" s="203" t="s">
        <v>128</v>
      </c>
      <c r="U779" s="198" t="s">
        <v>1451</v>
      </c>
      <c r="V779" s="159" t="s">
        <v>681</v>
      </c>
      <c r="W779" s="204">
        <v>25.479</v>
      </c>
      <c r="X779" s="204">
        <v>38.657</v>
      </c>
      <c r="Y779" s="204">
        <v>0</v>
      </c>
      <c r="Z779" s="204">
        <v>0</v>
      </c>
      <c r="AA779" s="79" t="s">
        <v>207</v>
      </c>
      <c r="AB779" s="74"/>
      <c r="AC779" s="74">
        <f t="shared" si="443"/>
        <v>30.5748</v>
      </c>
      <c r="AD779" s="74">
        <f t="shared" si="443"/>
        <v>46.3884</v>
      </c>
      <c r="AE779" s="74">
        <f t="shared" si="443"/>
        <v>0</v>
      </c>
      <c r="AF779" s="74">
        <f t="shared" si="443"/>
        <v>0</v>
      </c>
      <c r="AG779" s="79" t="s">
        <v>208</v>
      </c>
      <c r="AH779" s="74"/>
      <c r="AI779" s="74">
        <f t="shared" si="444"/>
        <v>30.5748</v>
      </c>
      <c r="AJ779" s="74">
        <f t="shared" si="442"/>
        <v>46.3884</v>
      </c>
      <c r="AK779" s="74">
        <f t="shared" si="442"/>
        <v>0</v>
      </c>
      <c r="AL779" s="74">
        <f t="shared" si="442"/>
        <v>0</v>
      </c>
      <c r="AM779" s="79" t="s">
        <v>209</v>
      </c>
      <c r="AN779" s="74"/>
      <c r="AO779" s="74">
        <f t="shared" si="445"/>
        <v>30.5748</v>
      </c>
      <c r="AP779" s="74">
        <f t="shared" si="445"/>
        <v>46.3884</v>
      </c>
      <c r="AQ779" s="74">
        <f t="shared" si="445"/>
        <v>0</v>
      </c>
    </row>
    <row r="780" s="21" customFormat="1" ht="65" customHeight="1" spans="1:43">
      <c r="A780" s="45">
        <v>695</v>
      </c>
      <c r="B780" s="45">
        <v>2018</v>
      </c>
      <c r="C780" s="46" t="s">
        <v>3518</v>
      </c>
      <c r="D780" s="224" t="s">
        <v>3120</v>
      </c>
      <c r="E780" s="48">
        <v>140423</v>
      </c>
      <c r="F780" s="46" t="s">
        <v>3382</v>
      </c>
      <c r="G780" s="47" t="s">
        <v>120</v>
      </c>
      <c r="H780" s="47" t="s">
        <v>198</v>
      </c>
      <c r="I780" s="47" t="s">
        <v>48</v>
      </c>
      <c r="J780" s="47" t="s">
        <v>3519</v>
      </c>
      <c r="K780" s="66">
        <v>112.975833</v>
      </c>
      <c r="L780" s="66">
        <v>36.53</v>
      </c>
      <c r="M780" s="47" t="s">
        <v>1498</v>
      </c>
      <c r="N780" s="47" t="s">
        <v>52</v>
      </c>
      <c r="O780" s="47" t="s">
        <v>201</v>
      </c>
      <c r="P780" s="198" t="s">
        <v>3520</v>
      </c>
      <c r="Q780" s="47" t="s">
        <v>541</v>
      </c>
      <c r="R780" s="59" t="s">
        <v>2236</v>
      </c>
      <c r="S780" s="47" t="s">
        <v>541</v>
      </c>
      <c r="T780" s="49" t="s">
        <v>128</v>
      </c>
      <c r="U780" s="59" t="s">
        <v>3310</v>
      </c>
      <c r="V780" s="47" t="s">
        <v>681</v>
      </c>
      <c r="W780" s="74">
        <v>14.236</v>
      </c>
      <c r="X780" s="74">
        <v>20.327</v>
      </c>
      <c r="Y780" s="74">
        <v>0</v>
      </c>
      <c r="Z780" s="74">
        <v>0</v>
      </c>
      <c r="AA780" s="79" t="s">
        <v>207</v>
      </c>
      <c r="AB780" s="74"/>
      <c r="AC780" s="74">
        <f t="shared" si="443"/>
        <v>17.0832</v>
      </c>
      <c r="AD780" s="74">
        <f t="shared" si="443"/>
        <v>24.3924</v>
      </c>
      <c r="AE780" s="74">
        <f t="shared" si="443"/>
        <v>0</v>
      </c>
      <c r="AF780" s="74">
        <f t="shared" si="443"/>
        <v>0</v>
      </c>
      <c r="AG780" s="79" t="s">
        <v>208</v>
      </c>
      <c r="AH780" s="74"/>
      <c r="AI780" s="74">
        <f t="shared" si="444"/>
        <v>17.0832</v>
      </c>
      <c r="AJ780" s="74">
        <f t="shared" si="442"/>
        <v>24.3924</v>
      </c>
      <c r="AK780" s="74">
        <f t="shared" si="442"/>
        <v>0</v>
      </c>
      <c r="AL780" s="74">
        <f t="shared" si="442"/>
        <v>0</v>
      </c>
      <c r="AM780" s="79" t="s">
        <v>209</v>
      </c>
      <c r="AN780" s="74"/>
      <c r="AO780" s="74">
        <f t="shared" si="445"/>
        <v>17.0832</v>
      </c>
      <c r="AP780" s="74">
        <f t="shared" si="445"/>
        <v>24.3924</v>
      </c>
      <c r="AQ780" s="74">
        <f t="shared" si="445"/>
        <v>0</v>
      </c>
    </row>
    <row r="781" s="21" customFormat="1" ht="65" customHeight="1" spans="1:43">
      <c r="A781" s="45">
        <v>696</v>
      </c>
      <c r="B781" s="45">
        <v>2018</v>
      </c>
      <c r="C781" s="192" t="s">
        <v>3521</v>
      </c>
      <c r="D781" s="235" t="s">
        <v>3120</v>
      </c>
      <c r="E781" s="164">
        <v>140423</v>
      </c>
      <c r="F781" s="192" t="s">
        <v>3522</v>
      </c>
      <c r="G781" s="47" t="s">
        <v>120</v>
      </c>
      <c r="H781" s="47" t="s">
        <v>198</v>
      </c>
      <c r="I781" s="163" t="s">
        <v>48</v>
      </c>
      <c r="J781" s="163" t="s">
        <v>3523</v>
      </c>
      <c r="K781" s="66">
        <v>112.980833</v>
      </c>
      <c r="L781" s="66">
        <v>36.409167</v>
      </c>
      <c r="M781" s="163" t="s">
        <v>1498</v>
      </c>
      <c r="N781" s="163" t="s">
        <v>52</v>
      </c>
      <c r="O781" s="163" t="s">
        <v>201</v>
      </c>
      <c r="P781" s="59" t="s">
        <v>3516</v>
      </c>
      <c r="Q781" s="163" t="s">
        <v>541</v>
      </c>
      <c r="R781" s="199" t="s">
        <v>3517</v>
      </c>
      <c r="S781" s="205" t="s">
        <v>541</v>
      </c>
      <c r="T781" s="205" t="s">
        <v>128</v>
      </c>
      <c r="U781" s="199" t="s">
        <v>1452</v>
      </c>
      <c r="V781" s="163" t="s">
        <v>681</v>
      </c>
      <c r="W781" s="206">
        <v>25.479</v>
      </c>
      <c r="X781" s="206">
        <v>38.657</v>
      </c>
      <c r="Y781" s="206">
        <v>77.314</v>
      </c>
      <c r="Z781" s="206">
        <v>0</v>
      </c>
      <c r="AA781" s="79" t="s">
        <v>207</v>
      </c>
      <c r="AB781" s="74"/>
      <c r="AC781" s="74">
        <f t="shared" si="443"/>
        <v>30.5748</v>
      </c>
      <c r="AD781" s="74">
        <f t="shared" si="443"/>
        <v>46.3884</v>
      </c>
      <c r="AE781" s="74">
        <f t="shared" si="443"/>
        <v>92.7768</v>
      </c>
      <c r="AF781" s="74">
        <f t="shared" si="443"/>
        <v>0</v>
      </c>
      <c r="AG781" s="79" t="s">
        <v>208</v>
      </c>
      <c r="AH781" s="74"/>
      <c r="AI781" s="74">
        <f t="shared" si="444"/>
        <v>30.5748</v>
      </c>
      <c r="AJ781" s="74">
        <f t="shared" si="442"/>
        <v>46.3884</v>
      </c>
      <c r="AK781" s="74">
        <f t="shared" si="442"/>
        <v>92.7768</v>
      </c>
      <c r="AL781" s="74">
        <f t="shared" si="442"/>
        <v>0</v>
      </c>
      <c r="AM781" s="79" t="s">
        <v>209</v>
      </c>
      <c r="AN781" s="74"/>
      <c r="AO781" s="74">
        <f t="shared" si="445"/>
        <v>30.5748</v>
      </c>
      <c r="AP781" s="74">
        <f t="shared" si="445"/>
        <v>46.3884</v>
      </c>
      <c r="AQ781" s="74">
        <f t="shared" si="445"/>
        <v>92.7768</v>
      </c>
    </row>
    <row r="782" s="21" customFormat="1" ht="65" customHeight="1" spans="1:43">
      <c r="A782" s="45">
        <v>697</v>
      </c>
      <c r="B782" s="45">
        <v>2018</v>
      </c>
      <c r="C782" s="192" t="s">
        <v>3524</v>
      </c>
      <c r="D782" s="235" t="s">
        <v>3120</v>
      </c>
      <c r="E782" s="164">
        <v>140423</v>
      </c>
      <c r="F782" s="192" t="s">
        <v>3525</v>
      </c>
      <c r="G782" s="47" t="s">
        <v>120</v>
      </c>
      <c r="H782" s="47" t="s">
        <v>198</v>
      </c>
      <c r="I782" s="163" t="s">
        <v>48</v>
      </c>
      <c r="J782" s="163" t="s">
        <v>3526</v>
      </c>
      <c r="K782" s="66">
        <v>112.889722</v>
      </c>
      <c r="L782" s="66">
        <v>36.506667</v>
      </c>
      <c r="M782" s="163" t="s">
        <v>1498</v>
      </c>
      <c r="N782" s="163" t="s">
        <v>52</v>
      </c>
      <c r="O782" s="163" t="s">
        <v>201</v>
      </c>
      <c r="P782" s="199" t="s">
        <v>2200</v>
      </c>
      <c r="Q782" s="163" t="s">
        <v>541</v>
      </c>
      <c r="R782" s="199" t="s">
        <v>3527</v>
      </c>
      <c r="S782" s="205" t="s">
        <v>541</v>
      </c>
      <c r="T782" s="205" t="s">
        <v>128</v>
      </c>
      <c r="U782" s="199" t="s">
        <v>129</v>
      </c>
      <c r="V782" s="163" t="s">
        <v>681</v>
      </c>
      <c r="W782" s="206">
        <v>13.974</v>
      </c>
      <c r="X782" s="206">
        <v>19.749</v>
      </c>
      <c r="Y782" s="206">
        <v>0</v>
      </c>
      <c r="Z782" s="206">
        <v>0</v>
      </c>
      <c r="AA782" s="79" t="s">
        <v>207</v>
      </c>
      <c r="AB782" s="74"/>
      <c r="AC782" s="74">
        <f t="shared" si="443"/>
        <v>16.7688</v>
      </c>
      <c r="AD782" s="74">
        <f t="shared" si="443"/>
        <v>23.6988</v>
      </c>
      <c r="AE782" s="74">
        <f t="shared" si="443"/>
        <v>0</v>
      </c>
      <c r="AF782" s="74">
        <f t="shared" si="443"/>
        <v>0</v>
      </c>
      <c r="AG782" s="79" t="s">
        <v>208</v>
      </c>
      <c r="AH782" s="74"/>
      <c r="AI782" s="74">
        <f t="shared" si="444"/>
        <v>16.7688</v>
      </c>
      <c r="AJ782" s="74">
        <f t="shared" si="442"/>
        <v>23.6988</v>
      </c>
      <c r="AK782" s="74">
        <f t="shared" si="442"/>
        <v>0</v>
      </c>
      <c r="AL782" s="74">
        <f t="shared" si="442"/>
        <v>0</v>
      </c>
      <c r="AM782" s="79" t="s">
        <v>209</v>
      </c>
      <c r="AN782" s="74"/>
      <c r="AO782" s="74">
        <f t="shared" si="445"/>
        <v>16.7688</v>
      </c>
      <c r="AP782" s="74">
        <f t="shared" si="445"/>
        <v>23.6988</v>
      </c>
      <c r="AQ782" s="74">
        <f t="shared" si="445"/>
        <v>0</v>
      </c>
    </row>
    <row r="783" s="21" customFormat="1" ht="65" customHeight="1" spans="1:43">
      <c r="A783" s="45">
        <v>698</v>
      </c>
      <c r="B783" s="45">
        <v>2018</v>
      </c>
      <c r="C783" s="130" t="s">
        <v>3528</v>
      </c>
      <c r="D783" s="224" t="s">
        <v>3120</v>
      </c>
      <c r="E783" s="48">
        <v>140423</v>
      </c>
      <c r="F783" s="131" t="s">
        <v>3237</v>
      </c>
      <c r="G783" s="47" t="s">
        <v>120</v>
      </c>
      <c r="H783" s="47" t="s">
        <v>198</v>
      </c>
      <c r="I783" s="47" t="s">
        <v>48</v>
      </c>
      <c r="J783" s="137" t="s">
        <v>3529</v>
      </c>
      <c r="K783" s="66">
        <v>113.048611</v>
      </c>
      <c r="L783" s="66">
        <v>36.557222</v>
      </c>
      <c r="M783" s="163" t="s">
        <v>1498</v>
      </c>
      <c r="N783" s="47" t="s">
        <v>52</v>
      </c>
      <c r="O783" s="137" t="s">
        <v>201</v>
      </c>
      <c r="P783" s="199" t="s">
        <v>2245</v>
      </c>
      <c r="Q783" s="159" t="s">
        <v>541</v>
      </c>
      <c r="R783" s="45">
        <v>3000</v>
      </c>
      <c r="S783" s="159" t="s">
        <v>541</v>
      </c>
      <c r="T783" s="49" t="s">
        <v>128</v>
      </c>
      <c r="U783" s="45">
        <v>35</v>
      </c>
      <c r="V783" s="47" t="s">
        <v>681</v>
      </c>
      <c r="W783" s="139">
        <v>14</v>
      </c>
      <c r="X783" s="139">
        <v>24</v>
      </c>
      <c r="Y783" s="139">
        <v>0</v>
      </c>
      <c r="Z783" s="74">
        <v>0</v>
      </c>
      <c r="AA783" s="79" t="s">
        <v>207</v>
      </c>
      <c r="AB783" s="74"/>
      <c r="AC783" s="74">
        <f t="shared" si="443"/>
        <v>16.8</v>
      </c>
      <c r="AD783" s="74">
        <f t="shared" si="443"/>
        <v>28.8</v>
      </c>
      <c r="AE783" s="74">
        <f t="shared" si="443"/>
        <v>0</v>
      </c>
      <c r="AF783" s="74">
        <f t="shared" si="443"/>
        <v>0</v>
      </c>
      <c r="AG783" s="79" t="s">
        <v>208</v>
      </c>
      <c r="AH783" s="74"/>
      <c r="AI783" s="74">
        <f t="shared" si="444"/>
        <v>16.8</v>
      </c>
      <c r="AJ783" s="74">
        <f t="shared" si="442"/>
        <v>28.8</v>
      </c>
      <c r="AK783" s="74">
        <f t="shared" si="442"/>
        <v>0</v>
      </c>
      <c r="AL783" s="74">
        <f t="shared" si="442"/>
        <v>0</v>
      </c>
      <c r="AM783" s="79" t="s">
        <v>209</v>
      </c>
      <c r="AN783" s="74"/>
      <c r="AO783" s="74">
        <f t="shared" si="445"/>
        <v>16.8</v>
      </c>
      <c r="AP783" s="74">
        <f t="shared" si="445"/>
        <v>28.8</v>
      </c>
      <c r="AQ783" s="74">
        <f t="shared" si="445"/>
        <v>0</v>
      </c>
    </row>
    <row r="784" s="21" customFormat="1" ht="65" customHeight="1" spans="1:43">
      <c r="A784" s="45">
        <v>699</v>
      </c>
      <c r="B784" s="45">
        <v>2018</v>
      </c>
      <c r="C784" s="130" t="s">
        <v>3530</v>
      </c>
      <c r="D784" s="224" t="s">
        <v>3120</v>
      </c>
      <c r="E784" s="48">
        <v>140423</v>
      </c>
      <c r="F784" s="131" t="s">
        <v>3335</v>
      </c>
      <c r="G784" s="47" t="s">
        <v>120</v>
      </c>
      <c r="H784" s="47" t="s">
        <v>198</v>
      </c>
      <c r="I784" s="47" t="s">
        <v>48</v>
      </c>
      <c r="J784" s="137" t="s">
        <v>3531</v>
      </c>
      <c r="K784" s="66">
        <v>112.321722</v>
      </c>
      <c r="L784" s="66">
        <v>36.321667</v>
      </c>
      <c r="M784" s="137" t="s">
        <v>1498</v>
      </c>
      <c r="N784" s="47" t="s">
        <v>52</v>
      </c>
      <c r="O784" s="137" t="s">
        <v>201</v>
      </c>
      <c r="P784" s="45">
        <v>1000</v>
      </c>
      <c r="Q784" s="159" t="s">
        <v>541</v>
      </c>
      <c r="R784" s="45">
        <v>1.2</v>
      </c>
      <c r="S784" s="159" t="s">
        <v>541</v>
      </c>
      <c r="T784" s="49" t="s">
        <v>128</v>
      </c>
      <c r="U784" s="45">
        <v>28</v>
      </c>
      <c r="V784" s="47" t="s">
        <v>681</v>
      </c>
      <c r="W784" s="139">
        <v>13.2</v>
      </c>
      <c r="X784" s="139">
        <v>21.9</v>
      </c>
      <c r="Y784" s="139">
        <v>0</v>
      </c>
      <c r="Z784" s="74">
        <v>0</v>
      </c>
      <c r="AA784" s="79" t="s">
        <v>207</v>
      </c>
      <c r="AB784" s="74"/>
      <c r="AC784" s="74">
        <f t="shared" si="443"/>
        <v>15.84</v>
      </c>
      <c r="AD784" s="74">
        <f t="shared" si="443"/>
        <v>26.28</v>
      </c>
      <c r="AE784" s="74">
        <f t="shared" si="443"/>
        <v>0</v>
      </c>
      <c r="AF784" s="74">
        <f t="shared" si="443"/>
        <v>0</v>
      </c>
      <c r="AG784" s="79" t="s">
        <v>208</v>
      </c>
      <c r="AH784" s="74"/>
      <c r="AI784" s="74">
        <f t="shared" si="444"/>
        <v>15.84</v>
      </c>
      <c r="AJ784" s="74">
        <f t="shared" si="442"/>
        <v>26.28</v>
      </c>
      <c r="AK784" s="74">
        <f t="shared" si="442"/>
        <v>0</v>
      </c>
      <c r="AL784" s="74">
        <f t="shared" si="442"/>
        <v>0</v>
      </c>
      <c r="AM784" s="79" t="s">
        <v>209</v>
      </c>
      <c r="AN784" s="74"/>
      <c r="AO784" s="74">
        <f t="shared" si="445"/>
        <v>15.84</v>
      </c>
      <c r="AP784" s="74">
        <f t="shared" si="445"/>
        <v>26.28</v>
      </c>
      <c r="AQ784" s="74">
        <f t="shared" si="445"/>
        <v>0</v>
      </c>
    </row>
    <row r="785" s="21" customFormat="1" ht="65" customHeight="1" spans="1:43">
      <c r="A785" s="45">
        <v>700</v>
      </c>
      <c r="B785" s="45">
        <v>2018</v>
      </c>
      <c r="C785" s="144" t="s">
        <v>3532</v>
      </c>
      <c r="D785" s="47" t="s">
        <v>3120</v>
      </c>
      <c r="E785" s="48">
        <v>140423</v>
      </c>
      <c r="F785" s="145" t="s">
        <v>3256</v>
      </c>
      <c r="G785" s="47" t="s">
        <v>120</v>
      </c>
      <c r="H785" s="47" t="s">
        <v>198</v>
      </c>
      <c r="I785" s="47" t="s">
        <v>48</v>
      </c>
      <c r="J785" s="137" t="s">
        <v>3533</v>
      </c>
      <c r="K785" s="66">
        <v>112.918056</v>
      </c>
      <c r="L785" s="66">
        <v>36.511944</v>
      </c>
      <c r="M785" s="137" t="s">
        <v>3534</v>
      </c>
      <c r="N785" s="47" t="s">
        <v>52</v>
      </c>
      <c r="O785" s="137" t="s">
        <v>201</v>
      </c>
      <c r="P785" s="45">
        <v>600</v>
      </c>
      <c r="Q785" s="159" t="s">
        <v>541</v>
      </c>
      <c r="R785" s="45">
        <v>6000</v>
      </c>
      <c r="S785" s="159" t="s">
        <v>541</v>
      </c>
      <c r="T785" s="49" t="s">
        <v>128</v>
      </c>
      <c r="U785" s="59" t="s">
        <v>2184</v>
      </c>
      <c r="V785" s="47" t="s">
        <v>681</v>
      </c>
      <c r="W785" s="139">
        <v>7.8</v>
      </c>
      <c r="X785" s="139">
        <v>20.15</v>
      </c>
      <c r="Y785" s="139">
        <v>19.88</v>
      </c>
      <c r="Z785" s="74">
        <v>0</v>
      </c>
      <c r="AA785" s="79" t="s">
        <v>207</v>
      </c>
      <c r="AB785" s="74"/>
      <c r="AC785" s="74">
        <f t="shared" si="443"/>
        <v>9.36</v>
      </c>
      <c r="AD785" s="74">
        <f t="shared" si="443"/>
        <v>24.18</v>
      </c>
      <c r="AE785" s="74">
        <f t="shared" si="443"/>
        <v>23.856</v>
      </c>
      <c r="AF785" s="74">
        <f t="shared" si="443"/>
        <v>0</v>
      </c>
      <c r="AG785" s="79" t="s">
        <v>208</v>
      </c>
      <c r="AH785" s="74"/>
      <c r="AI785" s="74">
        <f t="shared" si="444"/>
        <v>9.36</v>
      </c>
      <c r="AJ785" s="74">
        <f t="shared" si="442"/>
        <v>24.18</v>
      </c>
      <c r="AK785" s="74">
        <f t="shared" si="442"/>
        <v>23.856</v>
      </c>
      <c r="AL785" s="74">
        <f t="shared" si="442"/>
        <v>0</v>
      </c>
      <c r="AM785" s="79" t="s">
        <v>209</v>
      </c>
      <c r="AN785" s="74"/>
      <c r="AO785" s="74">
        <f t="shared" si="445"/>
        <v>9.36</v>
      </c>
      <c r="AP785" s="74">
        <f t="shared" si="445"/>
        <v>24.18</v>
      </c>
      <c r="AQ785" s="74">
        <f t="shared" si="445"/>
        <v>23.856</v>
      </c>
    </row>
    <row r="786" s="21" customFormat="1" ht="65" customHeight="1" spans="1:43">
      <c r="A786" s="45">
        <v>701</v>
      </c>
      <c r="B786" s="45">
        <v>2018</v>
      </c>
      <c r="C786" s="144" t="s">
        <v>3535</v>
      </c>
      <c r="D786" s="47" t="s">
        <v>3120</v>
      </c>
      <c r="E786" s="48">
        <v>140423</v>
      </c>
      <c r="F786" s="137" t="s">
        <v>3414</v>
      </c>
      <c r="G786" s="47" t="s">
        <v>120</v>
      </c>
      <c r="H786" s="47" t="s">
        <v>198</v>
      </c>
      <c r="I786" s="137" t="s">
        <v>48</v>
      </c>
      <c r="J786" s="137" t="s">
        <v>3536</v>
      </c>
      <c r="K786" s="66">
        <v>113.029167</v>
      </c>
      <c r="L786" s="66">
        <v>36.671111</v>
      </c>
      <c r="M786" s="137" t="s">
        <v>1498</v>
      </c>
      <c r="N786" s="47" t="s">
        <v>52</v>
      </c>
      <c r="O786" s="137" t="s">
        <v>201</v>
      </c>
      <c r="P786" s="45">
        <v>6000</v>
      </c>
      <c r="Q786" s="159" t="s">
        <v>541</v>
      </c>
      <c r="R786" s="45">
        <v>1500</v>
      </c>
      <c r="S786" s="159" t="s">
        <v>541</v>
      </c>
      <c r="T786" s="49" t="s">
        <v>128</v>
      </c>
      <c r="U786" s="45">
        <v>80</v>
      </c>
      <c r="V786" s="47" t="s">
        <v>681</v>
      </c>
      <c r="W786" s="139">
        <v>30</v>
      </c>
      <c r="X786" s="139">
        <v>40</v>
      </c>
      <c r="Y786" s="139">
        <v>0</v>
      </c>
      <c r="Z786" s="74">
        <v>0</v>
      </c>
      <c r="AA786" s="79" t="s">
        <v>207</v>
      </c>
      <c r="AB786" s="74"/>
      <c r="AC786" s="74">
        <f t="shared" si="443"/>
        <v>36</v>
      </c>
      <c r="AD786" s="74">
        <f t="shared" si="443"/>
        <v>48</v>
      </c>
      <c r="AE786" s="74">
        <f t="shared" si="443"/>
        <v>0</v>
      </c>
      <c r="AF786" s="74">
        <f t="shared" si="443"/>
        <v>0</v>
      </c>
      <c r="AG786" s="79" t="s">
        <v>208</v>
      </c>
      <c r="AH786" s="74"/>
      <c r="AI786" s="74">
        <f t="shared" si="444"/>
        <v>36</v>
      </c>
      <c r="AJ786" s="74">
        <f t="shared" si="442"/>
        <v>48</v>
      </c>
      <c r="AK786" s="74">
        <f t="shared" si="442"/>
        <v>0</v>
      </c>
      <c r="AL786" s="74">
        <f t="shared" si="442"/>
        <v>0</v>
      </c>
      <c r="AM786" s="79" t="s">
        <v>209</v>
      </c>
      <c r="AN786" s="74"/>
      <c r="AO786" s="74">
        <f t="shared" si="445"/>
        <v>36</v>
      </c>
      <c r="AP786" s="74">
        <f t="shared" si="445"/>
        <v>48</v>
      </c>
      <c r="AQ786" s="74">
        <f t="shared" si="445"/>
        <v>0</v>
      </c>
    </row>
    <row r="787" s="21" customFormat="1" ht="65" customHeight="1" spans="1:43">
      <c r="A787" s="45">
        <v>702</v>
      </c>
      <c r="B787" s="45">
        <v>2018</v>
      </c>
      <c r="C787" s="144" t="s">
        <v>3537</v>
      </c>
      <c r="D787" s="47" t="s">
        <v>3120</v>
      </c>
      <c r="E787" s="48">
        <v>140423</v>
      </c>
      <c r="F787" s="145" t="s">
        <v>3382</v>
      </c>
      <c r="G787" s="47" t="s">
        <v>120</v>
      </c>
      <c r="H787" s="47" t="s">
        <v>198</v>
      </c>
      <c r="I787" s="47" t="s">
        <v>48</v>
      </c>
      <c r="J787" s="137" t="s">
        <v>3538</v>
      </c>
      <c r="K787" s="66">
        <v>113.009444</v>
      </c>
      <c r="L787" s="66">
        <v>36.503889</v>
      </c>
      <c r="M787" s="137" t="s">
        <v>1498</v>
      </c>
      <c r="N787" s="47" t="s">
        <v>52</v>
      </c>
      <c r="O787" s="137" t="s">
        <v>201</v>
      </c>
      <c r="P787" s="45">
        <v>1</v>
      </c>
      <c r="Q787" s="159" t="s">
        <v>541</v>
      </c>
      <c r="R787" s="45">
        <v>10</v>
      </c>
      <c r="S787" s="159" t="s">
        <v>541</v>
      </c>
      <c r="T787" s="49" t="s">
        <v>128</v>
      </c>
      <c r="U787" s="45">
        <v>3000</v>
      </c>
      <c r="V787" s="47" t="s">
        <v>2439</v>
      </c>
      <c r="W787" s="139">
        <v>1.2</v>
      </c>
      <c r="X787" s="139">
        <v>5</v>
      </c>
      <c r="Y787" s="139">
        <v>0</v>
      </c>
      <c r="Z787" s="74">
        <v>0</v>
      </c>
      <c r="AA787" s="79" t="s">
        <v>207</v>
      </c>
      <c r="AB787" s="74"/>
      <c r="AC787" s="74">
        <f t="shared" si="443"/>
        <v>1.44</v>
      </c>
      <c r="AD787" s="74">
        <f t="shared" si="443"/>
        <v>6</v>
      </c>
      <c r="AE787" s="74">
        <f t="shared" si="443"/>
        <v>0</v>
      </c>
      <c r="AF787" s="74">
        <f t="shared" si="443"/>
        <v>0</v>
      </c>
      <c r="AG787" s="79" t="s">
        <v>208</v>
      </c>
      <c r="AH787" s="74"/>
      <c r="AI787" s="74">
        <f t="shared" si="444"/>
        <v>1.44</v>
      </c>
      <c r="AJ787" s="74">
        <f t="shared" si="442"/>
        <v>6</v>
      </c>
      <c r="AK787" s="74">
        <f t="shared" si="442"/>
        <v>0</v>
      </c>
      <c r="AL787" s="74">
        <f t="shared" si="442"/>
        <v>0</v>
      </c>
      <c r="AM787" s="79" t="s">
        <v>209</v>
      </c>
      <c r="AN787" s="74"/>
      <c r="AO787" s="74">
        <f t="shared" si="445"/>
        <v>1.44</v>
      </c>
      <c r="AP787" s="74">
        <f t="shared" si="445"/>
        <v>6</v>
      </c>
      <c r="AQ787" s="74">
        <f t="shared" si="445"/>
        <v>0</v>
      </c>
    </row>
    <row r="788" s="21" customFormat="1" ht="65" customHeight="1" spans="1:43">
      <c r="A788" s="45">
        <v>703</v>
      </c>
      <c r="B788" s="45">
        <v>2018</v>
      </c>
      <c r="C788" s="161" t="s">
        <v>3539</v>
      </c>
      <c r="D788" s="47" t="s">
        <v>3120</v>
      </c>
      <c r="E788" s="48">
        <v>140423</v>
      </c>
      <c r="F788" s="162" t="s">
        <v>3540</v>
      </c>
      <c r="G788" s="47" t="s">
        <v>120</v>
      </c>
      <c r="H788" s="47" t="s">
        <v>563</v>
      </c>
      <c r="I788" s="47" t="s">
        <v>48</v>
      </c>
      <c r="J788" s="162" t="s">
        <v>3541</v>
      </c>
      <c r="K788" s="66">
        <v>112.704167</v>
      </c>
      <c r="L788" s="66">
        <v>36.395833</v>
      </c>
      <c r="M788" s="162" t="s">
        <v>3542</v>
      </c>
      <c r="N788" s="47" t="s">
        <v>52</v>
      </c>
      <c r="O788" s="162" t="s">
        <v>303</v>
      </c>
      <c r="P788" s="45">
        <v>10</v>
      </c>
      <c r="Q788" s="49" t="s">
        <v>206</v>
      </c>
      <c r="R788" s="45">
        <v>30</v>
      </c>
      <c r="S788" s="49" t="s">
        <v>206</v>
      </c>
      <c r="T788" s="49" t="s">
        <v>633</v>
      </c>
      <c r="U788" s="59" t="s">
        <v>3543</v>
      </c>
      <c r="V788" s="49" t="s">
        <v>94</v>
      </c>
      <c r="W788" s="186">
        <v>11.04</v>
      </c>
      <c r="X788" s="186">
        <v>10.9</v>
      </c>
      <c r="Y788" s="186">
        <v>0</v>
      </c>
      <c r="Z788" s="74">
        <v>0</v>
      </c>
      <c r="AA788" s="79" t="s">
        <v>2272</v>
      </c>
      <c r="AB788" s="74"/>
      <c r="AC788" s="74">
        <f>W788</f>
        <v>11.04</v>
      </c>
      <c r="AD788" s="74">
        <f>X788</f>
        <v>10.9</v>
      </c>
      <c r="AE788" s="74">
        <f>Y788</f>
        <v>0</v>
      </c>
      <c r="AF788" s="74">
        <f>Z788</f>
        <v>0</v>
      </c>
      <c r="AG788" s="79" t="s">
        <v>568</v>
      </c>
      <c r="AH788" s="74"/>
      <c r="AI788" s="74">
        <f t="shared" si="444"/>
        <v>11.04</v>
      </c>
      <c r="AJ788" s="74">
        <f>AD788</f>
        <v>10.9</v>
      </c>
      <c r="AK788" s="74">
        <f>AE788</f>
        <v>0</v>
      </c>
      <c r="AL788" s="74">
        <f>AF788</f>
        <v>0</v>
      </c>
      <c r="AM788" s="79" t="s">
        <v>569</v>
      </c>
      <c r="AN788" s="74"/>
      <c r="AO788" s="74">
        <f t="shared" si="445"/>
        <v>11.04</v>
      </c>
      <c r="AP788" s="74">
        <f t="shared" si="445"/>
        <v>10.9</v>
      </c>
      <c r="AQ788" s="74">
        <f t="shared" si="445"/>
        <v>0</v>
      </c>
    </row>
    <row r="789" s="21" customFormat="1" ht="102" customHeight="1" spans="1:43">
      <c r="A789" s="45">
        <v>704</v>
      </c>
      <c r="B789" s="45">
        <v>2018</v>
      </c>
      <c r="C789" s="161" t="s">
        <v>3544</v>
      </c>
      <c r="D789" s="47" t="s">
        <v>3120</v>
      </c>
      <c r="E789" s="48">
        <v>140423</v>
      </c>
      <c r="F789" s="162" t="s">
        <v>3540</v>
      </c>
      <c r="G789" s="47" t="s">
        <v>524</v>
      </c>
      <c r="H789" s="47" t="s">
        <v>524</v>
      </c>
      <c r="I789" s="47" t="s">
        <v>48</v>
      </c>
      <c r="J789" s="162" t="s">
        <v>3545</v>
      </c>
      <c r="K789" s="66">
        <v>113.085</v>
      </c>
      <c r="L789" s="66">
        <v>36.583056</v>
      </c>
      <c r="M789" s="200" t="s">
        <v>3546</v>
      </c>
      <c r="N789" s="47" t="s">
        <v>52</v>
      </c>
      <c r="O789" s="162" t="s">
        <v>527</v>
      </c>
      <c r="P789" s="45">
        <v>20</v>
      </c>
      <c r="Q789" s="49" t="s">
        <v>206</v>
      </c>
      <c r="R789" s="45">
        <v>30</v>
      </c>
      <c r="S789" s="49" t="s">
        <v>206</v>
      </c>
      <c r="T789" s="49" t="s">
        <v>128</v>
      </c>
      <c r="U789" s="59" t="s">
        <v>3332</v>
      </c>
      <c r="V789" s="122" t="s">
        <v>959</v>
      </c>
      <c r="W789" s="186">
        <v>4.3</v>
      </c>
      <c r="X789" s="186">
        <v>0</v>
      </c>
      <c r="Y789" s="186">
        <v>0</v>
      </c>
      <c r="Z789" s="74">
        <v>0</v>
      </c>
      <c r="AA789" s="79" t="s">
        <v>215</v>
      </c>
      <c r="AB789" s="74"/>
      <c r="AC789" s="74">
        <f>W789</f>
        <v>4.3</v>
      </c>
      <c r="AD789" s="74">
        <f t="shared" ref="AD789:AF804" si="446">X789</f>
        <v>0</v>
      </c>
      <c r="AE789" s="74">
        <f t="shared" si="446"/>
        <v>0</v>
      </c>
      <c r="AF789" s="74">
        <f t="shared" si="446"/>
        <v>0</v>
      </c>
      <c r="AG789" s="79" t="s">
        <v>216</v>
      </c>
      <c r="AH789" s="74"/>
      <c r="AI789" s="74">
        <f t="shared" si="444"/>
        <v>4.3</v>
      </c>
      <c r="AJ789" s="74">
        <f t="shared" ref="AJ789:AL803" si="447">AD789</f>
        <v>0</v>
      </c>
      <c r="AK789" s="74">
        <f t="shared" si="447"/>
        <v>0</v>
      </c>
      <c r="AL789" s="74">
        <f t="shared" si="447"/>
        <v>0</v>
      </c>
      <c r="AM789" s="79" t="s">
        <v>217</v>
      </c>
      <c r="AN789" s="74"/>
      <c r="AO789" s="74">
        <f t="shared" si="445"/>
        <v>4.3</v>
      </c>
      <c r="AP789" s="74">
        <f t="shared" si="445"/>
        <v>0</v>
      </c>
      <c r="AQ789" s="74">
        <f t="shared" si="445"/>
        <v>0</v>
      </c>
    </row>
    <row r="790" s="21" customFormat="1" ht="102" customHeight="1" spans="1:43">
      <c r="A790" s="45">
        <v>704</v>
      </c>
      <c r="B790" s="45">
        <v>2018</v>
      </c>
      <c r="C790" s="161" t="s">
        <v>3544</v>
      </c>
      <c r="D790" s="47" t="s">
        <v>3120</v>
      </c>
      <c r="E790" s="48">
        <v>140423</v>
      </c>
      <c r="F790" s="162" t="s">
        <v>3540</v>
      </c>
      <c r="G790" s="47" t="s">
        <v>524</v>
      </c>
      <c r="H790" s="47" t="s">
        <v>524</v>
      </c>
      <c r="I790" s="47" t="s">
        <v>48</v>
      </c>
      <c r="J790" s="162" t="s">
        <v>3545</v>
      </c>
      <c r="K790" s="66">
        <v>113.089622</v>
      </c>
      <c r="L790" s="66">
        <v>36.570472</v>
      </c>
      <c r="M790" s="200" t="s">
        <v>3547</v>
      </c>
      <c r="N790" s="47" t="s">
        <v>52</v>
      </c>
      <c r="O790" s="162" t="s">
        <v>303</v>
      </c>
      <c r="P790" s="45">
        <v>10</v>
      </c>
      <c r="Q790" s="49" t="s">
        <v>206</v>
      </c>
      <c r="R790" s="45">
        <v>30</v>
      </c>
      <c r="S790" s="49" t="s">
        <v>206</v>
      </c>
      <c r="T790" s="49" t="s">
        <v>128</v>
      </c>
      <c r="U790" s="47" t="s">
        <v>3372</v>
      </c>
      <c r="V790" s="122" t="s">
        <v>959</v>
      </c>
      <c r="W790" s="186">
        <v>80.87</v>
      </c>
      <c r="X790" s="186">
        <v>80.87</v>
      </c>
      <c r="Y790" s="186">
        <v>0</v>
      </c>
      <c r="Z790" s="74">
        <v>0</v>
      </c>
      <c r="AA790" s="49" t="s">
        <v>131</v>
      </c>
      <c r="AB790" s="74"/>
      <c r="AC790" s="74">
        <f>W790</f>
        <v>80.87</v>
      </c>
      <c r="AD790" s="74">
        <f t="shared" si="446"/>
        <v>80.87</v>
      </c>
      <c r="AE790" s="74">
        <f t="shared" si="446"/>
        <v>0</v>
      </c>
      <c r="AF790" s="74">
        <f t="shared" si="446"/>
        <v>0</v>
      </c>
      <c r="AG790" s="49" t="s">
        <v>409</v>
      </c>
      <c r="AH790" s="74"/>
      <c r="AI790" s="74">
        <f t="shared" si="444"/>
        <v>80.87</v>
      </c>
      <c r="AJ790" s="74">
        <f t="shared" si="447"/>
        <v>80.87</v>
      </c>
      <c r="AK790" s="74">
        <f t="shared" si="447"/>
        <v>0</v>
      </c>
      <c r="AL790" s="74">
        <f t="shared" si="447"/>
        <v>0</v>
      </c>
      <c r="AM790" s="79" t="s">
        <v>133</v>
      </c>
      <c r="AN790" s="74"/>
      <c r="AO790" s="74">
        <f t="shared" si="445"/>
        <v>80.87</v>
      </c>
      <c r="AP790" s="74">
        <f t="shared" si="445"/>
        <v>80.87</v>
      </c>
      <c r="AQ790" s="74">
        <f t="shared" si="445"/>
        <v>0</v>
      </c>
    </row>
    <row r="791" s="21" customFormat="1" ht="65" customHeight="1" spans="1:43">
      <c r="A791" s="45">
        <v>705</v>
      </c>
      <c r="B791" s="45">
        <v>2018</v>
      </c>
      <c r="C791" s="46" t="s">
        <v>3548</v>
      </c>
      <c r="D791" s="47" t="s">
        <v>3120</v>
      </c>
      <c r="E791" s="48">
        <v>140423</v>
      </c>
      <c r="F791" s="46" t="s">
        <v>3549</v>
      </c>
      <c r="G791" s="47" t="s">
        <v>524</v>
      </c>
      <c r="H791" s="47" t="s">
        <v>524</v>
      </c>
      <c r="I791" s="47" t="s">
        <v>48</v>
      </c>
      <c r="J791" s="47" t="s">
        <v>3550</v>
      </c>
      <c r="K791" s="66">
        <v>113.121944</v>
      </c>
      <c r="L791" s="66">
        <v>36.385833</v>
      </c>
      <c r="M791" s="47" t="s">
        <v>3551</v>
      </c>
      <c r="N791" s="47" t="s">
        <v>52</v>
      </c>
      <c r="O791" s="47" t="s">
        <v>1534</v>
      </c>
      <c r="P791" s="45">
        <v>6.8</v>
      </c>
      <c r="Q791" s="47" t="s">
        <v>703</v>
      </c>
      <c r="R791" s="45">
        <v>30</v>
      </c>
      <c r="S791" s="49" t="s">
        <v>206</v>
      </c>
      <c r="T791" s="49" t="s">
        <v>128</v>
      </c>
      <c r="U791" s="47" t="s">
        <v>3552</v>
      </c>
      <c r="V791" s="122" t="s">
        <v>959</v>
      </c>
      <c r="W791" s="74">
        <v>5.75</v>
      </c>
      <c r="X791" s="74">
        <v>0</v>
      </c>
      <c r="Y791" s="74">
        <v>0</v>
      </c>
      <c r="Z791" s="74">
        <v>0</v>
      </c>
      <c r="AA791" s="79" t="s">
        <v>567</v>
      </c>
      <c r="AB791" s="74"/>
      <c r="AC791" s="74">
        <f t="shared" ref="AC791:AC804" si="448">W791</f>
        <v>5.75</v>
      </c>
      <c r="AD791" s="74">
        <f t="shared" si="446"/>
        <v>0</v>
      </c>
      <c r="AE791" s="74">
        <f t="shared" si="446"/>
        <v>0</v>
      </c>
      <c r="AF791" s="74">
        <f t="shared" si="446"/>
        <v>0</v>
      </c>
      <c r="AG791" s="79" t="s">
        <v>216</v>
      </c>
      <c r="AH791" s="74"/>
      <c r="AI791" s="74">
        <f t="shared" ref="AI791:AI807" si="449">AC791</f>
        <v>5.75</v>
      </c>
      <c r="AJ791" s="74">
        <f t="shared" si="447"/>
        <v>0</v>
      </c>
      <c r="AK791" s="74">
        <f t="shared" si="447"/>
        <v>0</v>
      </c>
      <c r="AL791" s="74">
        <f t="shared" si="447"/>
        <v>0</v>
      </c>
      <c r="AM791" s="79" t="s">
        <v>217</v>
      </c>
      <c r="AN791" s="74"/>
      <c r="AO791" s="74">
        <f t="shared" si="445"/>
        <v>5.75</v>
      </c>
      <c r="AP791" s="74">
        <f t="shared" si="445"/>
        <v>0</v>
      </c>
      <c r="AQ791" s="74">
        <f t="shared" si="445"/>
        <v>0</v>
      </c>
    </row>
    <row r="792" s="21" customFormat="1" ht="65" customHeight="1" spans="1:43">
      <c r="A792" s="45">
        <v>706</v>
      </c>
      <c r="B792" s="45">
        <v>2018</v>
      </c>
      <c r="C792" s="46" t="s">
        <v>3553</v>
      </c>
      <c r="D792" s="224" t="s">
        <v>3120</v>
      </c>
      <c r="E792" s="48">
        <v>140423</v>
      </c>
      <c r="F792" s="46" t="s">
        <v>3554</v>
      </c>
      <c r="G792" s="47" t="s">
        <v>524</v>
      </c>
      <c r="H792" s="47" t="s">
        <v>524</v>
      </c>
      <c r="I792" s="47" t="s">
        <v>48</v>
      </c>
      <c r="J792" s="47" t="s">
        <v>3555</v>
      </c>
      <c r="K792" s="66">
        <v>113.098611</v>
      </c>
      <c r="L792" s="66">
        <v>36.669722</v>
      </c>
      <c r="M792" s="47" t="s">
        <v>3551</v>
      </c>
      <c r="N792" s="47" t="s">
        <v>52</v>
      </c>
      <c r="O792" s="47" t="s">
        <v>1534</v>
      </c>
      <c r="P792" s="45">
        <v>4.5</v>
      </c>
      <c r="Q792" s="47" t="s">
        <v>703</v>
      </c>
      <c r="R792" s="45">
        <v>10</v>
      </c>
      <c r="S792" s="49" t="s">
        <v>206</v>
      </c>
      <c r="T792" s="49" t="s">
        <v>128</v>
      </c>
      <c r="U792" s="47" t="s">
        <v>3556</v>
      </c>
      <c r="V792" s="122" t="s">
        <v>959</v>
      </c>
      <c r="W792" s="74">
        <v>4.33</v>
      </c>
      <c r="X792" s="74">
        <v>0</v>
      </c>
      <c r="Y792" s="74">
        <v>0</v>
      </c>
      <c r="Z792" s="74">
        <v>0</v>
      </c>
      <c r="AA792" s="79" t="s">
        <v>567</v>
      </c>
      <c r="AB792" s="74"/>
      <c r="AC792" s="74">
        <f t="shared" si="448"/>
        <v>4.33</v>
      </c>
      <c r="AD792" s="74">
        <f t="shared" si="446"/>
        <v>0</v>
      </c>
      <c r="AE792" s="74">
        <f t="shared" si="446"/>
        <v>0</v>
      </c>
      <c r="AF792" s="74">
        <f t="shared" si="446"/>
        <v>0</v>
      </c>
      <c r="AG792" s="79" t="s">
        <v>216</v>
      </c>
      <c r="AH792" s="74"/>
      <c r="AI792" s="74">
        <f t="shared" si="449"/>
        <v>4.33</v>
      </c>
      <c r="AJ792" s="74">
        <f t="shared" si="447"/>
        <v>0</v>
      </c>
      <c r="AK792" s="74">
        <f t="shared" si="447"/>
        <v>0</v>
      </c>
      <c r="AL792" s="74">
        <f t="shared" si="447"/>
        <v>0</v>
      </c>
      <c r="AM792" s="79" t="s">
        <v>217</v>
      </c>
      <c r="AN792" s="74"/>
      <c r="AO792" s="74">
        <f t="shared" si="445"/>
        <v>4.33</v>
      </c>
      <c r="AP792" s="74">
        <f t="shared" si="445"/>
        <v>0</v>
      </c>
      <c r="AQ792" s="74">
        <f t="shared" si="445"/>
        <v>0</v>
      </c>
    </row>
    <row r="793" s="21" customFormat="1" ht="65" customHeight="1" spans="1:43">
      <c r="A793" s="45">
        <v>707</v>
      </c>
      <c r="B793" s="45">
        <v>2018</v>
      </c>
      <c r="C793" s="193" t="s">
        <v>3557</v>
      </c>
      <c r="D793" s="151" t="s">
        <v>3120</v>
      </c>
      <c r="E793" s="152">
        <v>140423</v>
      </c>
      <c r="F793" s="193" t="s">
        <v>3479</v>
      </c>
      <c r="G793" s="47" t="s">
        <v>524</v>
      </c>
      <c r="H793" s="47" t="s">
        <v>524</v>
      </c>
      <c r="I793" s="151" t="s">
        <v>48</v>
      </c>
      <c r="J793" s="151" t="s">
        <v>3558</v>
      </c>
      <c r="K793" s="66">
        <v>112.993056</v>
      </c>
      <c r="L793" s="66">
        <v>36.443333</v>
      </c>
      <c r="M793" s="151" t="s">
        <v>3559</v>
      </c>
      <c r="N793" s="151" t="s">
        <v>52</v>
      </c>
      <c r="O793" s="151" t="s">
        <v>3076</v>
      </c>
      <c r="P793" s="201">
        <v>18</v>
      </c>
      <c r="Q793" s="207" t="s">
        <v>206</v>
      </c>
      <c r="R793" s="201">
        <v>30</v>
      </c>
      <c r="S793" s="207" t="s">
        <v>206</v>
      </c>
      <c r="T793" s="207" t="s">
        <v>3560</v>
      </c>
      <c r="U793" s="201" t="s">
        <v>3561</v>
      </c>
      <c r="V793" s="122" t="s">
        <v>3562</v>
      </c>
      <c r="W793" s="208">
        <v>8.87</v>
      </c>
      <c r="X793" s="208">
        <v>0</v>
      </c>
      <c r="Y793" s="208">
        <v>0</v>
      </c>
      <c r="Z793" s="208">
        <v>0</v>
      </c>
      <c r="AA793" s="79" t="s">
        <v>567</v>
      </c>
      <c r="AB793" s="74"/>
      <c r="AC793" s="74">
        <f t="shared" si="448"/>
        <v>8.87</v>
      </c>
      <c r="AD793" s="74">
        <f t="shared" si="446"/>
        <v>0</v>
      </c>
      <c r="AE793" s="74">
        <f t="shared" si="446"/>
        <v>0</v>
      </c>
      <c r="AF793" s="74">
        <f t="shared" si="446"/>
        <v>0</v>
      </c>
      <c r="AG793" s="79" t="s">
        <v>216</v>
      </c>
      <c r="AH793" s="74"/>
      <c r="AI793" s="74">
        <f t="shared" si="449"/>
        <v>8.87</v>
      </c>
      <c r="AJ793" s="74">
        <f t="shared" si="447"/>
        <v>0</v>
      </c>
      <c r="AK793" s="74">
        <f t="shared" si="447"/>
        <v>0</v>
      </c>
      <c r="AL793" s="74">
        <f t="shared" si="447"/>
        <v>0</v>
      </c>
      <c r="AM793" s="79" t="s">
        <v>217</v>
      </c>
      <c r="AN793" s="74"/>
      <c r="AO793" s="74">
        <f t="shared" ref="AO793:AR802" si="450">AI793</f>
        <v>8.87</v>
      </c>
      <c r="AP793" s="74">
        <f t="shared" si="450"/>
        <v>0</v>
      </c>
      <c r="AQ793" s="74">
        <f t="shared" si="450"/>
        <v>0</v>
      </c>
    </row>
    <row r="794" s="21" customFormat="1" ht="65" customHeight="1" spans="1:43">
      <c r="A794" s="45">
        <v>708</v>
      </c>
      <c r="B794" s="45">
        <v>2018</v>
      </c>
      <c r="C794" s="130" t="s">
        <v>3563</v>
      </c>
      <c r="D794" s="135" t="s">
        <v>3120</v>
      </c>
      <c r="E794" s="136">
        <v>140423</v>
      </c>
      <c r="F794" s="131" t="s">
        <v>3564</v>
      </c>
      <c r="G794" s="47" t="s">
        <v>524</v>
      </c>
      <c r="H794" s="47" t="s">
        <v>524</v>
      </c>
      <c r="I794" s="47" t="s">
        <v>48</v>
      </c>
      <c r="J794" s="137" t="s">
        <v>3565</v>
      </c>
      <c r="K794" s="66">
        <v>113.066667</v>
      </c>
      <c r="L794" s="66">
        <v>36.686389</v>
      </c>
      <c r="M794" s="137" t="s">
        <v>3566</v>
      </c>
      <c r="N794" s="151" t="s">
        <v>52</v>
      </c>
      <c r="O794" s="137" t="s">
        <v>1534</v>
      </c>
      <c r="P794" s="45">
        <v>5</v>
      </c>
      <c r="Q794" s="47" t="s">
        <v>703</v>
      </c>
      <c r="R794" s="45">
        <v>10</v>
      </c>
      <c r="S794" s="207" t="s">
        <v>206</v>
      </c>
      <c r="T794" s="49" t="s">
        <v>128</v>
      </c>
      <c r="U794" s="47" t="s">
        <v>3567</v>
      </c>
      <c r="V794" s="122" t="s">
        <v>959</v>
      </c>
      <c r="W794" s="139">
        <v>16</v>
      </c>
      <c r="X794" s="139">
        <v>0</v>
      </c>
      <c r="Y794" s="139">
        <v>0</v>
      </c>
      <c r="Z794" s="74">
        <v>0</v>
      </c>
      <c r="AA794" s="79" t="s">
        <v>567</v>
      </c>
      <c r="AB794" s="74"/>
      <c r="AC794" s="74">
        <f t="shared" si="448"/>
        <v>16</v>
      </c>
      <c r="AD794" s="74">
        <f t="shared" si="446"/>
        <v>0</v>
      </c>
      <c r="AE794" s="74">
        <f t="shared" si="446"/>
        <v>0</v>
      </c>
      <c r="AF794" s="74">
        <f t="shared" si="446"/>
        <v>0</v>
      </c>
      <c r="AG794" s="79" t="s">
        <v>216</v>
      </c>
      <c r="AH794" s="74"/>
      <c r="AI794" s="74">
        <f t="shared" si="449"/>
        <v>16</v>
      </c>
      <c r="AJ794" s="74">
        <f t="shared" si="447"/>
        <v>0</v>
      </c>
      <c r="AK794" s="74">
        <f t="shared" si="447"/>
        <v>0</v>
      </c>
      <c r="AL794" s="74">
        <f t="shared" si="447"/>
        <v>0</v>
      </c>
      <c r="AM794" s="79" t="s">
        <v>217</v>
      </c>
      <c r="AN794" s="74"/>
      <c r="AO794" s="74">
        <f t="shared" si="450"/>
        <v>16</v>
      </c>
      <c r="AP794" s="74">
        <f t="shared" si="450"/>
        <v>0</v>
      </c>
      <c r="AQ794" s="74">
        <f t="shared" si="450"/>
        <v>0</v>
      </c>
    </row>
    <row r="795" s="21" customFormat="1" ht="65" customHeight="1" spans="1:43">
      <c r="A795" s="45">
        <v>709</v>
      </c>
      <c r="B795" s="45">
        <v>2018</v>
      </c>
      <c r="C795" s="130" t="s">
        <v>3568</v>
      </c>
      <c r="D795" s="47" t="s">
        <v>3120</v>
      </c>
      <c r="E795" s="48">
        <v>140423</v>
      </c>
      <c r="F795" s="46" t="s">
        <v>3569</v>
      </c>
      <c r="G795" s="47" t="s">
        <v>524</v>
      </c>
      <c r="H795" s="47" t="s">
        <v>524</v>
      </c>
      <c r="I795" s="47" t="s">
        <v>48</v>
      </c>
      <c r="J795" s="137" t="s">
        <v>3570</v>
      </c>
      <c r="K795" s="66">
        <v>113.136667</v>
      </c>
      <c r="L795" s="66">
        <v>34.600556</v>
      </c>
      <c r="M795" s="137" t="s">
        <v>3571</v>
      </c>
      <c r="N795" s="151" t="s">
        <v>52</v>
      </c>
      <c r="O795" s="137" t="s">
        <v>3572</v>
      </c>
      <c r="P795" s="45">
        <v>2</v>
      </c>
      <c r="Q795" s="47" t="s">
        <v>703</v>
      </c>
      <c r="R795" s="45">
        <v>30</v>
      </c>
      <c r="S795" s="207" t="s">
        <v>206</v>
      </c>
      <c r="T795" s="49" t="s">
        <v>128</v>
      </c>
      <c r="U795" s="47" t="s">
        <v>3573</v>
      </c>
      <c r="V795" s="122" t="s">
        <v>959</v>
      </c>
      <c r="W795" s="139">
        <v>10.41</v>
      </c>
      <c r="X795" s="139">
        <v>0</v>
      </c>
      <c r="Y795" s="139">
        <v>0</v>
      </c>
      <c r="Z795" s="74">
        <v>0</v>
      </c>
      <c r="AA795" s="79" t="s">
        <v>567</v>
      </c>
      <c r="AB795" s="74"/>
      <c r="AC795" s="74">
        <f t="shared" si="448"/>
        <v>10.41</v>
      </c>
      <c r="AD795" s="74">
        <f t="shared" si="446"/>
        <v>0</v>
      </c>
      <c r="AE795" s="74">
        <f t="shared" si="446"/>
        <v>0</v>
      </c>
      <c r="AF795" s="74">
        <f t="shared" si="446"/>
        <v>0</v>
      </c>
      <c r="AG795" s="79" t="s">
        <v>216</v>
      </c>
      <c r="AH795" s="74"/>
      <c r="AI795" s="74">
        <f t="shared" si="449"/>
        <v>10.41</v>
      </c>
      <c r="AJ795" s="74">
        <f t="shared" si="447"/>
        <v>0</v>
      </c>
      <c r="AK795" s="74">
        <f t="shared" si="447"/>
        <v>0</v>
      </c>
      <c r="AL795" s="74">
        <f t="shared" si="447"/>
        <v>0</v>
      </c>
      <c r="AM795" s="79" t="s">
        <v>217</v>
      </c>
      <c r="AN795" s="74"/>
      <c r="AO795" s="74">
        <f t="shared" si="450"/>
        <v>10.41</v>
      </c>
      <c r="AP795" s="74">
        <f t="shared" si="450"/>
        <v>0</v>
      </c>
      <c r="AQ795" s="74">
        <f t="shared" si="450"/>
        <v>0</v>
      </c>
    </row>
    <row r="796" s="21" customFormat="1" ht="65" customHeight="1" spans="1:43">
      <c r="A796" s="45">
        <v>710</v>
      </c>
      <c r="B796" s="45">
        <v>2018</v>
      </c>
      <c r="C796" s="130" t="s">
        <v>3574</v>
      </c>
      <c r="D796" s="47" t="s">
        <v>3120</v>
      </c>
      <c r="E796" s="48">
        <v>140423</v>
      </c>
      <c r="F796" s="46" t="s">
        <v>3549</v>
      </c>
      <c r="G796" s="47" t="s">
        <v>524</v>
      </c>
      <c r="H796" s="47" t="s">
        <v>524</v>
      </c>
      <c r="I796" s="47" t="s">
        <v>48</v>
      </c>
      <c r="J796" s="137" t="s">
        <v>3575</v>
      </c>
      <c r="K796" s="66">
        <v>113.112778</v>
      </c>
      <c r="L796" s="66">
        <v>36.577222</v>
      </c>
      <c r="M796" s="137" t="s">
        <v>3576</v>
      </c>
      <c r="N796" s="151" t="s">
        <v>52</v>
      </c>
      <c r="O796" s="137" t="s">
        <v>3572</v>
      </c>
      <c r="P796" s="45">
        <v>5</v>
      </c>
      <c r="Q796" s="47" t="s">
        <v>703</v>
      </c>
      <c r="R796" s="45">
        <v>20</v>
      </c>
      <c r="S796" s="207" t="s">
        <v>206</v>
      </c>
      <c r="T796" s="49" t="s">
        <v>128</v>
      </c>
      <c r="U796" s="45">
        <v>8</v>
      </c>
      <c r="V796" s="49" t="s">
        <v>170</v>
      </c>
      <c r="W796" s="139">
        <v>2.575</v>
      </c>
      <c r="X796" s="139">
        <v>0</v>
      </c>
      <c r="Y796" s="139">
        <v>0</v>
      </c>
      <c r="Z796" s="74">
        <v>0</v>
      </c>
      <c r="AA796" s="79" t="s">
        <v>567</v>
      </c>
      <c r="AB796" s="74"/>
      <c r="AC796" s="74">
        <f t="shared" si="448"/>
        <v>2.575</v>
      </c>
      <c r="AD796" s="74">
        <f t="shared" si="446"/>
        <v>0</v>
      </c>
      <c r="AE796" s="74">
        <f t="shared" si="446"/>
        <v>0</v>
      </c>
      <c r="AF796" s="74">
        <f t="shared" si="446"/>
        <v>0</v>
      </c>
      <c r="AG796" s="79" t="s">
        <v>216</v>
      </c>
      <c r="AH796" s="74"/>
      <c r="AI796" s="74">
        <f t="shared" si="449"/>
        <v>2.575</v>
      </c>
      <c r="AJ796" s="74">
        <f t="shared" si="447"/>
        <v>0</v>
      </c>
      <c r="AK796" s="74">
        <f t="shared" si="447"/>
        <v>0</v>
      </c>
      <c r="AL796" s="74">
        <f t="shared" si="447"/>
        <v>0</v>
      </c>
      <c r="AM796" s="79" t="s">
        <v>217</v>
      </c>
      <c r="AN796" s="74"/>
      <c r="AO796" s="74">
        <f t="shared" si="450"/>
        <v>2.575</v>
      </c>
      <c r="AP796" s="74">
        <f t="shared" si="450"/>
        <v>0</v>
      </c>
      <c r="AQ796" s="74">
        <f t="shared" si="450"/>
        <v>0</v>
      </c>
    </row>
    <row r="797" s="21" customFormat="1" ht="65" customHeight="1" spans="1:43">
      <c r="A797" s="45">
        <v>711</v>
      </c>
      <c r="B797" s="45">
        <v>2018</v>
      </c>
      <c r="C797" s="167" t="s">
        <v>3577</v>
      </c>
      <c r="D797" s="234" t="s">
        <v>3120</v>
      </c>
      <c r="E797" s="160">
        <v>140423</v>
      </c>
      <c r="F797" s="168" t="s">
        <v>3578</v>
      </c>
      <c r="G797" s="47" t="s">
        <v>524</v>
      </c>
      <c r="H797" s="47" t="s">
        <v>524</v>
      </c>
      <c r="I797" s="47" t="s">
        <v>48</v>
      </c>
      <c r="J797" s="168" t="s">
        <v>3579</v>
      </c>
      <c r="K797" s="66">
        <v>113.136667</v>
      </c>
      <c r="L797" s="66">
        <v>36.530556</v>
      </c>
      <c r="M797" s="168" t="s">
        <v>3580</v>
      </c>
      <c r="N797" s="151" t="s">
        <v>52</v>
      </c>
      <c r="O797" s="168" t="s">
        <v>3581</v>
      </c>
      <c r="P797" s="202">
        <v>2</v>
      </c>
      <c r="Q797" s="47" t="s">
        <v>703</v>
      </c>
      <c r="R797" s="45">
        <v>45</v>
      </c>
      <c r="S797" s="207" t="s">
        <v>206</v>
      </c>
      <c r="T797" s="49" t="s">
        <v>128</v>
      </c>
      <c r="U797" s="47" t="s">
        <v>3582</v>
      </c>
      <c r="V797" s="122" t="s">
        <v>959</v>
      </c>
      <c r="W797" s="188">
        <v>15.33</v>
      </c>
      <c r="X797" s="188">
        <v>0</v>
      </c>
      <c r="Y797" s="188">
        <v>0</v>
      </c>
      <c r="Z797" s="74">
        <v>0</v>
      </c>
      <c r="AA797" s="79" t="s">
        <v>567</v>
      </c>
      <c r="AB797" s="74"/>
      <c r="AC797" s="74">
        <f t="shared" si="448"/>
        <v>15.33</v>
      </c>
      <c r="AD797" s="74">
        <f t="shared" si="446"/>
        <v>0</v>
      </c>
      <c r="AE797" s="74">
        <f t="shared" si="446"/>
        <v>0</v>
      </c>
      <c r="AF797" s="74">
        <f t="shared" si="446"/>
        <v>0</v>
      </c>
      <c r="AG797" s="79" t="s">
        <v>216</v>
      </c>
      <c r="AH797" s="74"/>
      <c r="AI797" s="74">
        <f t="shared" si="449"/>
        <v>15.33</v>
      </c>
      <c r="AJ797" s="74">
        <f t="shared" si="447"/>
        <v>0</v>
      </c>
      <c r="AK797" s="74">
        <f t="shared" si="447"/>
        <v>0</v>
      </c>
      <c r="AL797" s="74">
        <f t="shared" si="447"/>
        <v>0</v>
      </c>
      <c r="AM797" s="79" t="s">
        <v>217</v>
      </c>
      <c r="AN797" s="74"/>
      <c r="AO797" s="74">
        <f t="shared" si="450"/>
        <v>15.33</v>
      </c>
      <c r="AP797" s="74">
        <f t="shared" si="450"/>
        <v>0</v>
      </c>
      <c r="AQ797" s="74">
        <f t="shared" si="450"/>
        <v>0</v>
      </c>
    </row>
    <row r="798" s="21" customFormat="1" ht="65" customHeight="1" spans="1:43">
      <c r="A798" s="45">
        <v>712</v>
      </c>
      <c r="B798" s="45">
        <v>2018</v>
      </c>
      <c r="C798" s="194" t="s">
        <v>3583</v>
      </c>
      <c r="D798" s="224" t="s">
        <v>3120</v>
      </c>
      <c r="E798" s="48">
        <v>140423</v>
      </c>
      <c r="F798" s="195" t="s">
        <v>3584</v>
      </c>
      <c r="G798" s="47" t="s">
        <v>524</v>
      </c>
      <c r="H798" s="47" t="s">
        <v>524</v>
      </c>
      <c r="I798" s="47" t="s">
        <v>48</v>
      </c>
      <c r="J798" s="195" t="s">
        <v>3585</v>
      </c>
      <c r="K798" s="66">
        <v>113.0375</v>
      </c>
      <c r="L798" s="66">
        <v>36.468889</v>
      </c>
      <c r="M798" s="195" t="s">
        <v>3586</v>
      </c>
      <c r="N798" s="151" t="s">
        <v>52</v>
      </c>
      <c r="O798" s="195" t="s">
        <v>3587</v>
      </c>
      <c r="P798" s="45">
        <v>2.1</v>
      </c>
      <c r="Q798" s="47" t="s">
        <v>703</v>
      </c>
      <c r="R798" s="45">
        <v>15</v>
      </c>
      <c r="S798" s="207" t="s">
        <v>206</v>
      </c>
      <c r="T798" s="49" t="s">
        <v>128</v>
      </c>
      <c r="U798" s="47" t="s">
        <v>3588</v>
      </c>
      <c r="V798" s="122" t="s">
        <v>3161</v>
      </c>
      <c r="W798" s="209">
        <v>5.61</v>
      </c>
      <c r="X798" s="209">
        <v>0</v>
      </c>
      <c r="Y798" s="209">
        <v>0</v>
      </c>
      <c r="Z798" s="74">
        <v>0</v>
      </c>
      <c r="AA798" s="79" t="s">
        <v>567</v>
      </c>
      <c r="AB798" s="74"/>
      <c r="AC798" s="74">
        <f t="shared" si="448"/>
        <v>5.61</v>
      </c>
      <c r="AD798" s="74">
        <f t="shared" si="446"/>
        <v>0</v>
      </c>
      <c r="AE798" s="74">
        <f t="shared" si="446"/>
        <v>0</v>
      </c>
      <c r="AF798" s="74">
        <f t="shared" si="446"/>
        <v>0</v>
      </c>
      <c r="AG798" s="79" t="s">
        <v>216</v>
      </c>
      <c r="AH798" s="74"/>
      <c r="AI798" s="74">
        <f t="shared" si="449"/>
        <v>5.61</v>
      </c>
      <c r="AJ798" s="74">
        <f t="shared" si="447"/>
        <v>0</v>
      </c>
      <c r="AK798" s="74">
        <f t="shared" si="447"/>
        <v>0</v>
      </c>
      <c r="AL798" s="74">
        <f t="shared" si="447"/>
        <v>0</v>
      </c>
      <c r="AM798" s="79" t="s">
        <v>217</v>
      </c>
      <c r="AN798" s="74"/>
      <c r="AO798" s="74">
        <f t="shared" si="450"/>
        <v>5.61</v>
      </c>
      <c r="AP798" s="74">
        <f t="shared" si="450"/>
        <v>0</v>
      </c>
      <c r="AQ798" s="74">
        <f t="shared" si="450"/>
        <v>0</v>
      </c>
    </row>
    <row r="799" s="21" customFormat="1" ht="65" customHeight="1" spans="1:43">
      <c r="A799" s="45">
        <v>713</v>
      </c>
      <c r="B799" s="45">
        <v>2018</v>
      </c>
      <c r="C799" s="130" t="s">
        <v>3589</v>
      </c>
      <c r="D799" s="224" t="s">
        <v>3120</v>
      </c>
      <c r="E799" s="48">
        <v>140423</v>
      </c>
      <c r="F799" s="131" t="s">
        <v>3484</v>
      </c>
      <c r="G799" s="47" t="s">
        <v>524</v>
      </c>
      <c r="H799" s="47" t="s">
        <v>524</v>
      </c>
      <c r="I799" s="47" t="s">
        <v>48</v>
      </c>
      <c r="J799" s="137" t="s">
        <v>3590</v>
      </c>
      <c r="K799" s="66">
        <v>113.084444</v>
      </c>
      <c r="L799" s="66">
        <v>36.490833</v>
      </c>
      <c r="M799" s="137" t="s">
        <v>3591</v>
      </c>
      <c r="N799" s="151" t="s">
        <v>52</v>
      </c>
      <c r="O799" s="137" t="s">
        <v>380</v>
      </c>
      <c r="P799" s="45">
        <v>3</v>
      </c>
      <c r="Q799" s="47" t="s">
        <v>703</v>
      </c>
      <c r="R799" s="45">
        <v>25</v>
      </c>
      <c r="S799" s="207" t="s">
        <v>206</v>
      </c>
      <c r="T799" s="49" t="s">
        <v>128</v>
      </c>
      <c r="U799" s="47" t="s">
        <v>3573</v>
      </c>
      <c r="V799" s="122" t="s">
        <v>3161</v>
      </c>
      <c r="W799" s="139">
        <v>12.87</v>
      </c>
      <c r="X799" s="139">
        <v>0</v>
      </c>
      <c r="Y799" s="139">
        <v>0</v>
      </c>
      <c r="Z799" s="74">
        <v>0</v>
      </c>
      <c r="AA799" s="79" t="s">
        <v>567</v>
      </c>
      <c r="AB799" s="74"/>
      <c r="AC799" s="74">
        <f t="shared" si="448"/>
        <v>12.87</v>
      </c>
      <c r="AD799" s="74">
        <f t="shared" si="446"/>
        <v>0</v>
      </c>
      <c r="AE799" s="74">
        <f t="shared" si="446"/>
        <v>0</v>
      </c>
      <c r="AF799" s="74">
        <f t="shared" si="446"/>
        <v>0</v>
      </c>
      <c r="AG799" s="79" t="s">
        <v>216</v>
      </c>
      <c r="AH799" s="74"/>
      <c r="AI799" s="74">
        <f t="shared" si="449"/>
        <v>12.87</v>
      </c>
      <c r="AJ799" s="74">
        <f t="shared" si="447"/>
        <v>0</v>
      </c>
      <c r="AK799" s="74">
        <f t="shared" si="447"/>
        <v>0</v>
      </c>
      <c r="AL799" s="74">
        <f t="shared" si="447"/>
        <v>0</v>
      </c>
      <c r="AM799" s="79" t="s">
        <v>217</v>
      </c>
      <c r="AN799" s="74"/>
      <c r="AO799" s="74">
        <f t="shared" si="450"/>
        <v>12.87</v>
      </c>
      <c r="AP799" s="74">
        <f t="shared" si="450"/>
        <v>0</v>
      </c>
      <c r="AQ799" s="74">
        <f t="shared" si="450"/>
        <v>0</v>
      </c>
    </row>
    <row r="800" s="21" customFormat="1" ht="65" customHeight="1" spans="1:43">
      <c r="A800" s="45">
        <v>714</v>
      </c>
      <c r="B800" s="45">
        <v>2018</v>
      </c>
      <c r="C800" s="130" t="s">
        <v>3592</v>
      </c>
      <c r="D800" s="224" t="s">
        <v>3120</v>
      </c>
      <c r="E800" s="48">
        <v>140423</v>
      </c>
      <c r="F800" s="131" t="s">
        <v>3479</v>
      </c>
      <c r="G800" s="47" t="s">
        <v>524</v>
      </c>
      <c r="H800" s="47" t="s">
        <v>524</v>
      </c>
      <c r="I800" s="47" t="s">
        <v>48</v>
      </c>
      <c r="J800" s="137" t="s">
        <v>3593</v>
      </c>
      <c r="K800" s="66">
        <v>112.7</v>
      </c>
      <c r="L800" s="66">
        <v>36.383333</v>
      </c>
      <c r="M800" s="137" t="s">
        <v>3571</v>
      </c>
      <c r="N800" s="47" t="s">
        <v>52</v>
      </c>
      <c r="O800" s="137" t="s">
        <v>3594</v>
      </c>
      <c r="P800" s="45">
        <v>4</v>
      </c>
      <c r="Q800" s="47" t="s">
        <v>703</v>
      </c>
      <c r="R800" s="45">
        <v>10</v>
      </c>
      <c r="S800" s="207" t="s">
        <v>206</v>
      </c>
      <c r="T800" s="49" t="s">
        <v>128</v>
      </c>
      <c r="U800" s="47" t="s">
        <v>3595</v>
      </c>
      <c r="V800" s="122" t="s">
        <v>959</v>
      </c>
      <c r="W800" s="139">
        <v>3.12</v>
      </c>
      <c r="X800" s="139">
        <v>0</v>
      </c>
      <c r="Y800" s="139">
        <v>0</v>
      </c>
      <c r="Z800" s="74">
        <v>0</v>
      </c>
      <c r="AA800" s="79" t="s">
        <v>567</v>
      </c>
      <c r="AB800" s="74"/>
      <c r="AC800" s="74">
        <f t="shared" si="448"/>
        <v>3.12</v>
      </c>
      <c r="AD800" s="74">
        <f t="shared" si="446"/>
        <v>0</v>
      </c>
      <c r="AE800" s="74">
        <f t="shared" si="446"/>
        <v>0</v>
      </c>
      <c r="AF800" s="74">
        <f t="shared" si="446"/>
        <v>0</v>
      </c>
      <c r="AG800" s="79" t="s">
        <v>216</v>
      </c>
      <c r="AH800" s="74"/>
      <c r="AI800" s="74">
        <f t="shared" si="449"/>
        <v>3.12</v>
      </c>
      <c r="AJ800" s="74">
        <f t="shared" si="447"/>
        <v>0</v>
      </c>
      <c r="AK800" s="74">
        <f t="shared" si="447"/>
        <v>0</v>
      </c>
      <c r="AL800" s="74">
        <f t="shared" si="447"/>
        <v>0</v>
      </c>
      <c r="AM800" s="79" t="s">
        <v>217</v>
      </c>
      <c r="AN800" s="74"/>
      <c r="AO800" s="74">
        <f t="shared" si="450"/>
        <v>3.12</v>
      </c>
      <c r="AP800" s="74">
        <f t="shared" si="450"/>
        <v>0</v>
      </c>
      <c r="AQ800" s="74">
        <f t="shared" si="450"/>
        <v>0</v>
      </c>
    </row>
    <row r="801" s="21" customFormat="1" ht="65" customHeight="1" spans="1:43">
      <c r="A801" s="45">
        <v>715</v>
      </c>
      <c r="B801" s="45">
        <v>2018</v>
      </c>
      <c r="C801" s="196" t="s">
        <v>3596</v>
      </c>
      <c r="D801" s="47" t="s">
        <v>3120</v>
      </c>
      <c r="E801" s="48">
        <v>140423</v>
      </c>
      <c r="F801" s="197" t="s">
        <v>3597</v>
      </c>
      <c r="G801" s="47" t="s">
        <v>524</v>
      </c>
      <c r="H801" s="47" t="s">
        <v>524</v>
      </c>
      <c r="I801" s="47" t="s">
        <v>48</v>
      </c>
      <c r="J801" s="197" t="s">
        <v>3598</v>
      </c>
      <c r="K801" s="66">
        <v>113.133611</v>
      </c>
      <c r="L801" s="66">
        <v>36.505278</v>
      </c>
      <c r="M801" s="197" t="s">
        <v>3580</v>
      </c>
      <c r="N801" s="47" t="s">
        <v>52</v>
      </c>
      <c r="O801" s="197" t="s">
        <v>3581</v>
      </c>
      <c r="P801" s="45">
        <v>10</v>
      </c>
      <c r="Q801" s="47" t="s">
        <v>703</v>
      </c>
      <c r="R801" s="45">
        <v>30</v>
      </c>
      <c r="S801" s="47" t="s">
        <v>703</v>
      </c>
      <c r="T801" s="49" t="s">
        <v>128</v>
      </c>
      <c r="U801" s="47" t="s">
        <v>3377</v>
      </c>
      <c r="V801" s="122" t="s">
        <v>3161</v>
      </c>
      <c r="W801" s="210">
        <v>6.21</v>
      </c>
      <c r="X801" s="210">
        <v>0</v>
      </c>
      <c r="Y801" s="210">
        <v>0</v>
      </c>
      <c r="Z801" s="74">
        <v>0</v>
      </c>
      <c r="AA801" s="79" t="s">
        <v>567</v>
      </c>
      <c r="AB801" s="74"/>
      <c r="AC801" s="74">
        <f t="shared" si="448"/>
        <v>6.21</v>
      </c>
      <c r="AD801" s="74">
        <f t="shared" si="446"/>
        <v>0</v>
      </c>
      <c r="AE801" s="74">
        <f t="shared" si="446"/>
        <v>0</v>
      </c>
      <c r="AF801" s="74">
        <f t="shared" si="446"/>
        <v>0</v>
      </c>
      <c r="AG801" s="79" t="s">
        <v>216</v>
      </c>
      <c r="AH801" s="74"/>
      <c r="AI801" s="74">
        <f t="shared" si="449"/>
        <v>6.21</v>
      </c>
      <c r="AJ801" s="74">
        <f t="shared" si="447"/>
        <v>0</v>
      </c>
      <c r="AK801" s="74">
        <f t="shared" si="447"/>
        <v>0</v>
      </c>
      <c r="AL801" s="74">
        <f t="shared" si="447"/>
        <v>0</v>
      </c>
      <c r="AM801" s="79" t="s">
        <v>217</v>
      </c>
      <c r="AN801" s="74"/>
      <c r="AO801" s="74">
        <f t="shared" si="450"/>
        <v>6.21</v>
      </c>
      <c r="AP801" s="74">
        <f t="shared" si="450"/>
        <v>0</v>
      </c>
      <c r="AQ801" s="74">
        <f t="shared" si="450"/>
        <v>0</v>
      </c>
    </row>
    <row r="802" s="21" customFormat="1" ht="65" customHeight="1" spans="1:43">
      <c r="A802" s="45">
        <v>716</v>
      </c>
      <c r="B802" s="45">
        <v>2018</v>
      </c>
      <c r="C802" s="46" t="s">
        <v>3599</v>
      </c>
      <c r="D802" s="47" t="s">
        <v>3120</v>
      </c>
      <c r="E802" s="48">
        <v>140423</v>
      </c>
      <c r="F802" s="49" t="s">
        <v>3584</v>
      </c>
      <c r="G802" s="47" t="s">
        <v>524</v>
      </c>
      <c r="H802" s="47" t="s">
        <v>524</v>
      </c>
      <c r="I802" s="49" t="s">
        <v>48</v>
      </c>
      <c r="J802" s="49" t="s">
        <v>3600</v>
      </c>
      <c r="K802" s="66">
        <v>113.0753</v>
      </c>
      <c r="L802" s="66">
        <v>36.2851</v>
      </c>
      <c r="M802" s="47" t="s">
        <v>3571</v>
      </c>
      <c r="N802" s="47" t="s">
        <v>52</v>
      </c>
      <c r="O802" s="47" t="s">
        <v>3572</v>
      </c>
      <c r="P802" s="45">
        <v>0</v>
      </c>
      <c r="Q802" s="47" t="s">
        <v>703</v>
      </c>
      <c r="R802" s="45">
        <v>20</v>
      </c>
      <c r="S802" s="47" t="s">
        <v>703</v>
      </c>
      <c r="T802" s="49" t="s">
        <v>128</v>
      </c>
      <c r="U802" s="47" t="s">
        <v>3601</v>
      </c>
      <c r="V802" s="122" t="s">
        <v>3161</v>
      </c>
      <c r="W802" s="74">
        <v>7.12</v>
      </c>
      <c r="X802" s="74">
        <v>0</v>
      </c>
      <c r="Y802" s="74">
        <v>0</v>
      </c>
      <c r="Z802" s="74">
        <v>0</v>
      </c>
      <c r="AA802" s="79" t="s">
        <v>567</v>
      </c>
      <c r="AB802" s="74"/>
      <c r="AC802" s="74">
        <f t="shared" si="448"/>
        <v>7.12</v>
      </c>
      <c r="AD802" s="74">
        <f t="shared" si="446"/>
        <v>0</v>
      </c>
      <c r="AE802" s="74">
        <f t="shared" si="446"/>
        <v>0</v>
      </c>
      <c r="AF802" s="74">
        <f t="shared" si="446"/>
        <v>0</v>
      </c>
      <c r="AG802" s="79" t="s">
        <v>216</v>
      </c>
      <c r="AH802" s="74"/>
      <c r="AI802" s="74">
        <f t="shared" si="449"/>
        <v>7.12</v>
      </c>
      <c r="AJ802" s="74">
        <f t="shared" si="447"/>
        <v>0</v>
      </c>
      <c r="AK802" s="74">
        <f t="shared" si="447"/>
        <v>0</v>
      </c>
      <c r="AL802" s="74">
        <f t="shared" si="447"/>
        <v>0</v>
      </c>
      <c r="AM802" s="79" t="s">
        <v>217</v>
      </c>
      <c r="AN802" s="74"/>
      <c r="AO802" s="74">
        <f t="shared" si="450"/>
        <v>7.12</v>
      </c>
      <c r="AP802" s="74">
        <f t="shared" si="450"/>
        <v>0</v>
      </c>
      <c r="AQ802" s="74">
        <f t="shared" si="450"/>
        <v>0</v>
      </c>
    </row>
    <row r="803" s="21" customFormat="1" ht="107" customHeight="1" spans="1:43">
      <c r="A803" s="45">
        <v>717</v>
      </c>
      <c r="B803" s="45">
        <v>2018</v>
      </c>
      <c r="C803" s="46" t="s">
        <v>3602</v>
      </c>
      <c r="D803" s="47" t="s">
        <v>3120</v>
      </c>
      <c r="E803" s="48">
        <v>140423</v>
      </c>
      <c r="F803" s="49" t="s">
        <v>3597</v>
      </c>
      <c r="G803" s="47" t="s">
        <v>120</v>
      </c>
      <c r="H803" s="47" t="s">
        <v>47</v>
      </c>
      <c r="I803" s="49" t="s">
        <v>48</v>
      </c>
      <c r="J803" s="49" t="s">
        <v>3603</v>
      </c>
      <c r="K803" s="66">
        <v>113.511</v>
      </c>
      <c r="L803" s="66">
        <v>36.286</v>
      </c>
      <c r="M803" s="200" t="s">
        <v>3547</v>
      </c>
      <c r="N803" s="47" t="s">
        <v>52</v>
      </c>
      <c r="O803" s="47" t="s">
        <v>303</v>
      </c>
      <c r="P803" s="45">
        <v>0</v>
      </c>
      <c r="Q803" s="47" t="s">
        <v>703</v>
      </c>
      <c r="R803" s="45">
        <v>10</v>
      </c>
      <c r="S803" s="47" t="s">
        <v>703</v>
      </c>
      <c r="T803" s="49" t="s">
        <v>128</v>
      </c>
      <c r="U803" s="47" t="s">
        <v>3604</v>
      </c>
      <c r="V803" s="122" t="s">
        <v>3161</v>
      </c>
      <c r="W803" s="74">
        <v>82.2</v>
      </c>
      <c r="X803" s="74">
        <v>46</v>
      </c>
      <c r="Y803" s="74">
        <v>71.7</v>
      </c>
      <c r="Z803" s="74">
        <v>0</v>
      </c>
      <c r="AA803" s="79" t="s">
        <v>131</v>
      </c>
      <c r="AB803" s="74"/>
      <c r="AC803" s="74">
        <f t="shared" si="448"/>
        <v>82.2</v>
      </c>
      <c r="AD803" s="74">
        <f t="shared" si="446"/>
        <v>46</v>
      </c>
      <c r="AE803" s="74">
        <f t="shared" si="446"/>
        <v>71.7</v>
      </c>
      <c r="AF803" s="74">
        <f t="shared" si="446"/>
        <v>0</v>
      </c>
      <c r="AG803" s="79" t="s">
        <v>132</v>
      </c>
      <c r="AH803" s="74"/>
      <c r="AI803" s="74">
        <f t="shared" si="449"/>
        <v>82.2</v>
      </c>
      <c r="AJ803" s="74">
        <f t="shared" si="447"/>
        <v>46</v>
      </c>
      <c r="AK803" s="74">
        <f t="shared" si="447"/>
        <v>71.7</v>
      </c>
      <c r="AL803" s="74">
        <f t="shared" si="447"/>
        <v>0</v>
      </c>
      <c r="AM803" s="79" t="s">
        <v>812</v>
      </c>
      <c r="AN803" s="74"/>
      <c r="AO803" s="74">
        <v>0</v>
      </c>
      <c r="AP803" s="74">
        <v>0</v>
      </c>
      <c r="AQ803" s="74">
        <v>0</v>
      </c>
    </row>
    <row r="804" s="21" customFormat="1" ht="65" customHeight="1" spans="1:43">
      <c r="A804" s="45">
        <v>718</v>
      </c>
      <c r="B804" s="45">
        <v>2018</v>
      </c>
      <c r="C804" s="46" t="s">
        <v>3605</v>
      </c>
      <c r="D804" s="47" t="s">
        <v>3120</v>
      </c>
      <c r="E804" s="48">
        <v>140423</v>
      </c>
      <c r="F804" s="49" t="s">
        <v>3606</v>
      </c>
      <c r="G804" s="47" t="s">
        <v>120</v>
      </c>
      <c r="H804" s="47" t="s">
        <v>47</v>
      </c>
      <c r="I804" s="49" t="s">
        <v>48</v>
      </c>
      <c r="J804" s="49" t="s">
        <v>3607</v>
      </c>
      <c r="K804" s="66">
        <v>113.002</v>
      </c>
      <c r="L804" s="66">
        <v>36.296</v>
      </c>
      <c r="M804" s="47" t="s">
        <v>3608</v>
      </c>
      <c r="N804" s="47" t="s">
        <v>52</v>
      </c>
      <c r="O804" s="47" t="s">
        <v>3609</v>
      </c>
      <c r="P804" s="45">
        <v>0.2</v>
      </c>
      <c r="Q804" s="49" t="s">
        <v>1116</v>
      </c>
      <c r="R804" s="45">
        <v>22</v>
      </c>
      <c r="S804" s="49" t="s">
        <v>1116</v>
      </c>
      <c r="T804" s="49" t="s">
        <v>128</v>
      </c>
      <c r="U804" s="47" t="s">
        <v>3610</v>
      </c>
      <c r="V804" s="122" t="s">
        <v>3161</v>
      </c>
      <c r="W804" s="74">
        <v>30</v>
      </c>
      <c r="X804" s="74">
        <v>0</v>
      </c>
      <c r="Y804" s="74">
        <v>0</v>
      </c>
      <c r="Z804" s="74">
        <v>0</v>
      </c>
      <c r="AA804" s="79" t="s">
        <v>215</v>
      </c>
      <c r="AB804" s="74"/>
      <c r="AC804" s="74">
        <f t="shared" si="448"/>
        <v>30</v>
      </c>
      <c r="AD804" s="74">
        <f t="shared" si="446"/>
        <v>0</v>
      </c>
      <c r="AE804" s="74">
        <f t="shared" si="446"/>
        <v>0</v>
      </c>
      <c r="AF804" s="74">
        <f t="shared" si="446"/>
        <v>0</v>
      </c>
      <c r="AG804" s="79" t="s">
        <v>216</v>
      </c>
      <c r="AH804" s="74"/>
      <c r="AI804" s="74">
        <f t="shared" si="449"/>
        <v>30</v>
      </c>
      <c r="AJ804" s="74">
        <f>AD804</f>
        <v>0</v>
      </c>
      <c r="AK804" s="74">
        <f>AE804</f>
        <v>0</v>
      </c>
      <c r="AL804" s="74">
        <f>AF804</f>
        <v>0</v>
      </c>
      <c r="AM804" s="79" t="s">
        <v>217</v>
      </c>
      <c r="AN804" s="74"/>
      <c r="AO804" s="74">
        <f t="shared" ref="AO804:AR819" si="451">AI804</f>
        <v>30</v>
      </c>
      <c r="AP804" s="74">
        <f t="shared" si="451"/>
        <v>0</v>
      </c>
      <c r="AQ804" s="74">
        <f t="shared" si="451"/>
        <v>0</v>
      </c>
    </row>
    <row r="805" s="21" customFormat="1" ht="65" customHeight="1" spans="1:43">
      <c r="A805" s="45">
        <v>719</v>
      </c>
      <c r="B805" s="45">
        <v>2018</v>
      </c>
      <c r="C805" s="46" t="s">
        <v>3611</v>
      </c>
      <c r="D805" s="47" t="s">
        <v>3120</v>
      </c>
      <c r="E805" s="48">
        <v>140423</v>
      </c>
      <c r="F805" s="49" t="s">
        <v>3121</v>
      </c>
      <c r="G805" s="47" t="s">
        <v>108</v>
      </c>
      <c r="H805" s="47" t="s">
        <v>2240</v>
      </c>
      <c r="I805" s="49" t="s">
        <v>48</v>
      </c>
      <c r="J805" s="49" t="s">
        <v>3612</v>
      </c>
      <c r="K805" s="66">
        <v>112.704167</v>
      </c>
      <c r="L805" s="66">
        <v>36.395833</v>
      </c>
      <c r="M805" s="47" t="s">
        <v>3613</v>
      </c>
      <c r="N805" s="47" t="s">
        <v>52</v>
      </c>
      <c r="O805" s="47" t="s">
        <v>2243</v>
      </c>
      <c r="P805" s="45">
        <v>0.5</v>
      </c>
      <c r="Q805" s="49" t="s">
        <v>206</v>
      </c>
      <c r="R805" s="45">
        <v>2</v>
      </c>
      <c r="S805" s="49" t="s">
        <v>206</v>
      </c>
      <c r="T805" s="49" t="s">
        <v>128</v>
      </c>
      <c r="U805" s="47" t="s">
        <v>3377</v>
      </c>
      <c r="V805" s="122" t="s">
        <v>959</v>
      </c>
      <c r="W805" s="74">
        <v>99.3</v>
      </c>
      <c r="X805" s="74">
        <v>143</v>
      </c>
      <c r="Y805" s="74">
        <v>401</v>
      </c>
      <c r="Z805" s="74">
        <v>0</v>
      </c>
      <c r="AA805" s="79" t="s">
        <v>207</v>
      </c>
      <c r="AB805" s="74"/>
      <c r="AC805" s="74">
        <f>W805*1.2</f>
        <v>119.16</v>
      </c>
      <c r="AD805" s="74">
        <f t="shared" ref="AD805:AF805" si="452">X805*1.2</f>
        <v>171.6</v>
      </c>
      <c r="AE805" s="74">
        <f t="shared" si="452"/>
        <v>481.2</v>
      </c>
      <c r="AF805" s="74">
        <f t="shared" si="452"/>
        <v>0</v>
      </c>
      <c r="AG805" s="79" t="s">
        <v>208</v>
      </c>
      <c r="AH805" s="74"/>
      <c r="AI805" s="74">
        <f t="shared" si="449"/>
        <v>119.16</v>
      </c>
      <c r="AJ805" s="74">
        <f t="shared" ref="AJ805:AL820" si="453">AD805</f>
        <v>171.6</v>
      </c>
      <c r="AK805" s="74">
        <f t="shared" si="453"/>
        <v>481.2</v>
      </c>
      <c r="AL805" s="74">
        <f t="shared" si="453"/>
        <v>0</v>
      </c>
      <c r="AM805" s="79" t="s">
        <v>209</v>
      </c>
      <c r="AN805" s="74"/>
      <c r="AO805" s="74">
        <f>AI805</f>
        <v>119.16</v>
      </c>
      <c r="AP805" s="74">
        <f t="shared" si="451"/>
        <v>171.6</v>
      </c>
      <c r="AQ805" s="74">
        <f t="shared" si="451"/>
        <v>481.2</v>
      </c>
    </row>
    <row r="806" s="21" customFormat="1" ht="65" customHeight="1" spans="1:43">
      <c r="A806" s="45">
        <v>720</v>
      </c>
      <c r="B806" s="45">
        <v>2018</v>
      </c>
      <c r="C806" s="46" t="s">
        <v>3614</v>
      </c>
      <c r="D806" s="47" t="s">
        <v>3120</v>
      </c>
      <c r="E806" s="48">
        <v>140423</v>
      </c>
      <c r="F806" s="49" t="s">
        <v>3615</v>
      </c>
      <c r="G806" s="47" t="s">
        <v>120</v>
      </c>
      <c r="H806" s="47" t="s">
        <v>121</v>
      </c>
      <c r="I806" s="47" t="s">
        <v>48</v>
      </c>
      <c r="J806" s="47" t="s">
        <v>3616</v>
      </c>
      <c r="K806" s="66">
        <v>112.5716</v>
      </c>
      <c r="L806" s="66">
        <v>36.273</v>
      </c>
      <c r="M806" s="47" t="s">
        <v>3617</v>
      </c>
      <c r="N806" s="47" t="s">
        <v>52</v>
      </c>
      <c r="O806" s="47" t="s">
        <v>3618</v>
      </c>
      <c r="P806" s="45">
        <v>6000</v>
      </c>
      <c r="Q806" s="49" t="s">
        <v>290</v>
      </c>
      <c r="R806" s="45">
        <v>6000</v>
      </c>
      <c r="S806" s="49" t="s">
        <v>290</v>
      </c>
      <c r="T806" s="49" t="s">
        <v>128</v>
      </c>
      <c r="U806" s="59" t="s">
        <v>3619</v>
      </c>
      <c r="V806" s="122" t="s">
        <v>3161</v>
      </c>
      <c r="W806" s="74">
        <v>23.8</v>
      </c>
      <c r="X806" s="74">
        <v>0</v>
      </c>
      <c r="Y806" s="74">
        <v>0</v>
      </c>
      <c r="Z806" s="74">
        <v>0</v>
      </c>
      <c r="AA806" s="79" t="s">
        <v>215</v>
      </c>
      <c r="AB806" s="74"/>
      <c r="AC806" s="74">
        <f>W806</f>
        <v>23.8</v>
      </c>
      <c r="AD806" s="74">
        <f>X806</f>
        <v>0</v>
      </c>
      <c r="AE806" s="74">
        <f>Y806</f>
        <v>0</v>
      </c>
      <c r="AF806" s="74">
        <f>Z806</f>
        <v>0</v>
      </c>
      <c r="AG806" s="79" t="s">
        <v>1572</v>
      </c>
      <c r="AH806" s="74"/>
      <c r="AI806" s="74">
        <f t="shared" si="449"/>
        <v>23.8</v>
      </c>
      <c r="AJ806" s="74">
        <f t="shared" si="453"/>
        <v>0</v>
      </c>
      <c r="AK806" s="74">
        <f t="shared" si="453"/>
        <v>0</v>
      </c>
      <c r="AL806" s="74">
        <f t="shared" si="453"/>
        <v>0</v>
      </c>
      <c r="AM806" s="79" t="s">
        <v>1573</v>
      </c>
      <c r="AN806" s="74"/>
      <c r="AO806" s="74">
        <f>AI806</f>
        <v>23.8</v>
      </c>
      <c r="AP806" s="74">
        <f t="shared" si="451"/>
        <v>0</v>
      </c>
      <c r="AQ806" s="74">
        <f t="shared" si="451"/>
        <v>0</v>
      </c>
    </row>
    <row r="807" s="21" customFormat="1" ht="65" customHeight="1" spans="1:43">
      <c r="A807" s="45">
        <v>721</v>
      </c>
      <c r="B807" s="45">
        <v>2018</v>
      </c>
      <c r="C807" s="46" t="s">
        <v>3620</v>
      </c>
      <c r="D807" s="47" t="s">
        <v>3120</v>
      </c>
      <c r="E807" s="48">
        <v>140423</v>
      </c>
      <c r="F807" s="49" t="s">
        <v>3621</v>
      </c>
      <c r="G807" s="47" t="s">
        <v>46</v>
      </c>
      <c r="H807" s="47" t="s">
        <v>47</v>
      </c>
      <c r="I807" s="49" t="s">
        <v>48</v>
      </c>
      <c r="J807" s="49" t="s">
        <v>3622</v>
      </c>
      <c r="K807" s="66">
        <v>113.531</v>
      </c>
      <c r="L807" s="66">
        <v>36.4134</v>
      </c>
      <c r="M807" s="47" t="s">
        <v>3476</v>
      </c>
      <c r="N807" s="47" t="s">
        <v>52</v>
      </c>
      <c r="O807" s="47" t="s">
        <v>3623</v>
      </c>
      <c r="P807" s="45">
        <v>1</v>
      </c>
      <c r="Q807" s="49" t="s">
        <v>206</v>
      </c>
      <c r="R807" s="45">
        <v>3</v>
      </c>
      <c r="S807" s="49" t="s">
        <v>206</v>
      </c>
      <c r="T807" s="49" t="s">
        <v>128</v>
      </c>
      <c r="U807" s="45">
        <v>2</v>
      </c>
      <c r="V807" s="122" t="s">
        <v>959</v>
      </c>
      <c r="W807" s="74">
        <v>5.7</v>
      </c>
      <c r="X807" s="74">
        <v>0</v>
      </c>
      <c r="Y807" s="74">
        <v>0</v>
      </c>
      <c r="Z807" s="74">
        <v>1.7</v>
      </c>
      <c r="AA807" s="79" t="s">
        <v>131</v>
      </c>
      <c r="AB807" s="74"/>
      <c r="AC807" s="74">
        <f>W807*1.2</f>
        <v>6.84</v>
      </c>
      <c r="AD807" s="74">
        <f>X807*1.2</f>
        <v>0</v>
      </c>
      <c r="AE807" s="74">
        <f>Y807*1.2</f>
        <v>0</v>
      </c>
      <c r="AF807" s="74">
        <f>Z807*1.2</f>
        <v>2.04</v>
      </c>
      <c r="AG807" s="79" t="s">
        <v>132</v>
      </c>
      <c r="AH807" s="74"/>
      <c r="AI807" s="74">
        <f t="shared" si="449"/>
        <v>6.84</v>
      </c>
      <c r="AJ807" s="74">
        <f t="shared" si="453"/>
        <v>0</v>
      </c>
      <c r="AK807" s="74">
        <f t="shared" si="453"/>
        <v>0</v>
      </c>
      <c r="AL807" s="74">
        <f t="shared" si="453"/>
        <v>2.04</v>
      </c>
      <c r="AM807" s="79" t="s">
        <v>812</v>
      </c>
      <c r="AN807" s="74"/>
      <c r="AO807" s="74">
        <f t="shared" si="451"/>
        <v>6.84</v>
      </c>
      <c r="AP807" s="74">
        <f t="shared" si="451"/>
        <v>0</v>
      </c>
      <c r="AQ807" s="74">
        <f t="shared" si="451"/>
        <v>0</v>
      </c>
    </row>
    <row r="808" s="21" customFormat="1" ht="65" customHeight="1" spans="1:43">
      <c r="A808" s="45">
        <v>722</v>
      </c>
      <c r="B808" s="45">
        <v>2018</v>
      </c>
      <c r="C808" s="46" t="s">
        <v>3624</v>
      </c>
      <c r="D808" s="47" t="s">
        <v>3625</v>
      </c>
      <c r="E808" s="48">
        <v>140421</v>
      </c>
      <c r="F808" s="46" t="s">
        <v>3626</v>
      </c>
      <c r="G808" s="47" t="s">
        <v>524</v>
      </c>
      <c r="H808" s="47" t="s">
        <v>524</v>
      </c>
      <c r="I808" s="49" t="s">
        <v>52</v>
      </c>
      <c r="J808" s="47" t="s">
        <v>3627</v>
      </c>
      <c r="K808" s="66">
        <v>113.0299</v>
      </c>
      <c r="L808" s="66">
        <v>35.989128</v>
      </c>
      <c r="M808" s="49" t="s">
        <v>3628</v>
      </c>
      <c r="N808" s="47" t="s">
        <v>52</v>
      </c>
      <c r="O808" s="47" t="s">
        <v>3629</v>
      </c>
      <c r="P808" s="59" t="s">
        <v>3619</v>
      </c>
      <c r="Q808" s="47" t="s">
        <v>206</v>
      </c>
      <c r="R808" s="59" t="s">
        <v>2184</v>
      </c>
      <c r="S808" s="47" t="s">
        <v>206</v>
      </c>
      <c r="T808" s="49" t="s">
        <v>680</v>
      </c>
      <c r="U808" s="59" t="s">
        <v>3630</v>
      </c>
      <c r="V808" s="47" t="s">
        <v>2439</v>
      </c>
      <c r="W808" s="74">
        <v>9.85</v>
      </c>
      <c r="X808" s="74">
        <v>0</v>
      </c>
      <c r="Y808" s="74">
        <v>0</v>
      </c>
      <c r="Z808" s="74">
        <v>0</v>
      </c>
      <c r="AA808" s="79" t="s">
        <v>215</v>
      </c>
      <c r="AB808" s="74"/>
      <c r="AC808" s="74">
        <f>W808</f>
        <v>9.85</v>
      </c>
      <c r="AD808" s="74">
        <f t="shared" ref="AD808:AF816" si="454">X808</f>
        <v>0</v>
      </c>
      <c r="AE808" s="74">
        <f t="shared" si="454"/>
        <v>0</v>
      </c>
      <c r="AF808" s="74">
        <f t="shared" si="454"/>
        <v>0</v>
      </c>
      <c r="AG808" s="79" t="s">
        <v>216</v>
      </c>
      <c r="AH808" s="74"/>
      <c r="AI808" s="74">
        <f t="shared" ref="AI808:AL823" si="455">AC808</f>
        <v>9.85</v>
      </c>
      <c r="AJ808" s="74">
        <f t="shared" si="453"/>
        <v>0</v>
      </c>
      <c r="AK808" s="74">
        <f t="shared" si="453"/>
        <v>0</v>
      </c>
      <c r="AL808" s="74">
        <f t="shared" si="453"/>
        <v>0</v>
      </c>
      <c r="AM808" s="79" t="s">
        <v>217</v>
      </c>
      <c r="AN808" s="74"/>
      <c r="AO808" s="74">
        <f t="shared" si="451"/>
        <v>9.85</v>
      </c>
      <c r="AP808" s="74">
        <f t="shared" si="451"/>
        <v>0</v>
      </c>
      <c r="AQ808" s="74">
        <f t="shared" si="451"/>
        <v>0</v>
      </c>
    </row>
    <row r="809" s="21" customFormat="1" ht="65" customHeight="1" spans="1:43">
      <c r="A809" s="45">
        <v>723</v>
      </c>
      <c r="B809" s="45">
        <v>2018</v>
      </c>
      <c r="C809" s="46" t="s">
        <v>3631</v>
      </c>
      <c r="D809" s="47" t="s">
        <v>3625</v>
      </c>
      <c r="E809" s="48">
        <v>140421</v>
      </c>
      <c r="F809" s="46" t="s">
        <v>3626</v>
      </c>
      <c r="G809" s="47" t="s">
        <v>524</v>
      </c>
      <c r="H809" s="47" t="s">
        <v>524</v>
      </c>
      <c r="I809" s="49" t="s">
        <v>52</v>
      </c>
      <c r="J809" s="47" t="s">
        <v>3632</v>
      </c>
      <c r="K809" s="66">
        <v>113.876667</v>
      </c>
      <c r="L809" s="66">
        <v>36.918611</v>
      </c>
      <c r="M809" s="49" t="s">
        <v>3633</v>
      </c>
      <c r="N809" s="47" t="s">
        <v>52</v>
      </c>
      <c r="O809" s="47" t="s">
        <v>527</v>
      </c>
      <c r="P809" s="45">
        <v>16.5</v>
      </c>
      <c r="Q809" s="47" t="s">
        <v>206</v>
      </c>
      <c r="R809" s="45">
        <v>20</v>
      </c>
      <c r="S809" s="47" t="s">
        <v>206</v>
      </c>
      <c r="T809" s="49" t="s">
        <v>680</v>
      </c>
      <c r="U809" s="45">
        <v>200000</v>
      </c>
      <c r="V809" s="47" t="s">
        <v>2439</v>
      </c>
      <c r="W809" s="74">
        <v>4.55</v>
      </c>
      <c r="X809" s="74">
        <v>0</v>
      </c>
      <c r="Y809" s="74">
        <v>0</v>
      </c>
      <c r="Z809" s="74">
        <v>0</v>
      </c>
      <c r="AA809" s="49" t="s">
        <v>131</v>
      </c>
      <c r="AB809" s="74"/>
      <c r="AC809" s="74">
        <f t="shared" ref="AC809:AC816" si="456">W809</f>
        <v>4.55</v>
      </c>
      <c r="AD809" s="74">
        <f t="shared" si="454"/>
        <v>0</v>
      </c>
      <c r="AE809" s="74">
        <f t="shared" si="454"/>
        <v>0</v>
      </c>
      <c r="AF809" s="74">
        <f t="shared" si="454"/>
        <v>0</v>
      </c>
      <c r="AG809" s="49" t="s">
        <v>132</v>
      </c>
      <c r="AH809" s="74"/>
      <c r="AI809" s="74">
        <f t="shared" si="455"/>
        <v>4.55</v>
      </c>
      <c r="AJ809" s="74">
        <f t="shared" si="453"/>
        <v>0</v>
      </c>
      <c r="AK809" s="74">
        <f t="shared" si="453"/>
        <v>0</v>
      </c>
      <c r="AL809" s="74">
        <f t="shared" si="453"/>
        <v>0</v>
      </c>
      <c r="AM809" s="79" t="s">
        <v>812</v>
      </c>
      <c r="AN809" s="74"/>
      <c r="AO809" s="74">
        <f t="shared" si="451"/>
        <v>4.55</v>
      </c>
      <c r="AP809" s="74">
        <f t="shared" si="451"/>
        <v>0</v>
      </c>
      <c r="AQ809" s="74">
        <f t="shared" si="451"/>
        <v>0</v>
      </c>
    </row>
    <row r="810" s="21" customFormat="1" ht="65" customHeight="1" spans="1:43">
      <c r="A810" s="45">
        <v>724</v>
      </c>
      <c r="B810" s="45">
        <v>2018</v>
      </c>
      <c r="C810" s="46" t="s">
        <v>3634</v>
      </c>
      <c r="D810" s="47" t="s">
        <v>3625</v>
      </c>
      <c r="E810" s="48">
        <v>140421</v>
      </c>
      <c r="F810" s="46" t="s">
        <v>3635</v>
      </c>
      <c r="G810" s="47" t="s">
        <v>524</v>
      </c>
      <c r="H810" s="47" t="s">
        <v>524</v>
      </c>
      <c r="I810" s="49" t="s">
        <v>52</v>
      </c>
      <c r="J810" s="47" t="s">
        <v>3636</v>
      </c>
      <c r="K810" s="66">
        <v>113.101667</v>
      </c>
      <c r="L810" s="66">
        <v>36.041667</v>
      </c>
      <c r="M810" s="49" t="s">
        <v>3633</v>
      </c>
      <c r="N810" s="47" t="s">
        <v>52</v>
      </c>
      <c r="O810" s="47" t="s">
        <v>527</v>
      </c>
      <c r="P810" s="45">
        <v>5</v>
      </c>
      <c r="Q810" s="47" t="s">
        <v>206</v>
      </c>
      <c r="R810" s="45">
        <v>30</v>
      </c>
      <c r="S810" s="47" t="s">
        <v>206</v>
      </c>
      <c r="T810" s="49" t="s">
        <v>680</v>
      </c>
      <c r="U810" s="45">
        <v>120000</v>
      </c>
      <c r="V810" s="47" t="s">
        <v>2439</v>
      </c>
      <c r="W810" s="74">
        <v>11.8</v>
      </c>
      <c r="X810" s="74">
        <v>0</v>
      </c>
      <c r="Y810" s="74">
        <v>0</v>
      </c>
      <c r="Z810" s="74">
        <v>0</v>
      </c>
      <c r="AA810" s="49" t="s">
        <v>131</v>
      </c>
      <c r="AB810" s="74"/>
      <c r="AC810" s="74">
        <f t="shared" si="456"/>
        <v>11.8</v>
      </c>
      <c r="AD810" s="74">
        <f t="shared" si="454"/>
        <v>0</v>
      </c>
      <c r="AE810" s="74">
        <f t="shared" si="454"/>
        <v>0</v>
      </c>
      <c r="AF810" s="74">
        <f t="shared" si="454"/>
        <v>0</v>
      </c>
      <c r="AG810" s="49" t="s">
        <v>132</v>
      </c>
      <c r="AH810" s="74"/>
      <c r="AI810" s="74">
        <f t="shared" si="455"/>
        <v>11.8</v>
      </c>
      <c r="AJ810" s="74">
        <f t="shared" si="453"/>
        <v>0</v>
      </c>
      <c r="AK810" s="74">
        <f t="shared" si="453"/>
        <v>0</v>
      </c>
      <c r="AL810" s="74">
        <f t="shared" si="453"/>
        <v>0</v>
      </c>
      <c r="AM810" s="79" t="s">
        <v>812</v>
      </c>
      <c r="AN810" s="74"/>
      <c r="AO810" s="74">
        <f t="shared" si="451"/>
        <v>11.8</v>
      </c>
      <c r="AP810" s="74">
        <f t="shared" si="451"/>
        <v>0</v>
      </c>
      <c r="AQ810" s="74">
        <f t="shared" si="451"/>
        <v>0</v>
      </c>
    </row>
    <row r="811" s="21" customFormat="1" ht="65" customHeight="1" spans="1:43">
      <c r="A811" s="45">
        <v>725</v>
      </c>
      <c r="B811" s="45">
        <v>2018</v>
      </c>
      <c r="C811" s="46" t="s">
        <v>3637</v>
      </c>
      <c r="D811" s="47" t="s">
        <v>3625</v>
      </c>
      <c r="E811" s="48">
        <v>140421</v>
      </c>
      <c r="F811" s="46" t="s">
        <v>3638</v>
      </c>
      <c r="G811" s="47" t="s">
        <v>524</v>
      </c>
      <c r="H811" s="47" t="s">
        <v>524</v>
      </c>
      <c r="I811" s="49" t="s">
        <v>52</v>
      </c>
      <c r="J811" s="47" t="s">
        <v>3639</v>
      </c>
      <c r="K811" s="66">
        <v>112.384444</v>
      </c>
      <c r="L811" s="66">
        <v>35.353611</v>
      </c>
      <c r="M811" s="49" t="s">
        <v>3633</v>
      </c>
      <c r="N811" s="47" t="s">
        <v>52</v>
      </c>
      <c r="O811" s="47" t="s">
        <v>527</v>
      </c>
      <c r="P811" s="45">
        <v>30</v>
      </c>
      <c r="Q811" s="47" t="s">
        <v>206</v>
      </c>
      <c r="R811" s="45">
        <v>30</v>
      </c>
      <c r="S811" s="47" t="s">
        <v>206</v>
      </c>
      <c r="T811" s="49" t="s">
        <v>680</v>
      </c>
      <c r="U811" s="45">
        <v>300000</v>
      </c>
      <c r="V811" s="47" t="s">
        <v>2439</v>
      </c>
      <c r="W811" s="74">
        <v>9.82</v>
      </c>
      <c r="X811" s="74">
        <v>0</v>
      </c>
      <c r="Y811" s="74">
        <v>0</v>
      </c>
      <c r="Z811" s="74">
        <v>0</v>
      </c>
      <c r="AA811" s="49" t="s">
        <v>131</v>
      </c>
      <c r="AB811" s="74"/>
      <c r="AC811" s="74">
        <f t="shared" si="456"/>
        <v>9.82</v>
      </c>
      <c r="AD811" s="74">
        <f t="shared" si="454"/>
        <v>0</v>
      </c>
      <c r="AE811" s="74">
        <f t="shared" si="454"/>
        <v>0</v>
      </c>
      <c r="AF811" s="74">
        <f t="shared" si="454"/>
        <v>0</v>
      </c>
      <c r="AG811" s="49" t="s">
        <v>132</v>
      </c>
      <c r="AH811" s="74"/>
      <c r="AI811" s="74">
        <f t="shared" si="455"/>
        <v>9.82</v>
      </c>
      <c r="AJ811" s="74">
        <f t="shared" si="453"/>
        <v>0</v>
      </c>
      <c r="AK811" s="74">
        <f t="shared" si="453"/>
        <v>0</v>
      </c>
      <c r="AL811" s="74">
        <f t="shared" si="453"/>
        <v>0</v>
      </c>
      <c r="AM811" s="79" t="s">
        <v>812</v>
      </c>
      <c r="AN811" s="74"/>
      <c r="AO811" s="74">
        <f t="shared" si="451"/>
        <v>9.82</v>
      </c>
      <c r="AP811" s="74">
        <f t="shared" si="451"/>
        <v>0</v>
      </c>
      <c r="AQ811" s="74">
        <f t="shared" si="451"/>
        <v>0</v>
      </c>
    </row>
    <row r="812" s="21" customFormat="1" ht="65" customHeight="1" spans="1:43">
      <c r="A812" s="45">
        <v>726</v>
      </c>
      <c r="B812" s="45">
        <v>2018</v>
      </c>
      <c r="C812" s="46" t="s">
        <v>3640</v>
      </c>
      <c r="D812" s="47" t="s">
        <v>3625</v>
      </c>
      <c r="E812" s="48">
        <v>140421</v>
      </c>
      <c r="F812" s="46" t="s">
        <v>3641</v>
      </c>
      <c r="G812" s="47" t="s">
        <v>524</v>
      </c>
      <c r="H812" s="47" t="s">
        <v>524</v>
      </c>
      <c r="I812" s="49" t="s">
        <v>52</v>
      </c>
      <c r="J812" s="47" t="s">
        <v>3642</v>
      </c>
      <c r="K812" s="66">
        <v>113.104167</v>
      </c>
      <c r="L812" s="66">
        <v>36.0425</v>
      </c>
      <c r="M812" s="49" t="s">
        <v>3633</v>
      </c>
      <c r="N812" s="47" t="s">
        <v>52</v>
      </c>
      <c r="O812" s="47" t="s">
        <v>527</v>
      </c>
      <c r="P812" s="45">
        <v>18</v>
      </c>
      <c r="Q812" s="49" t="s">
        <v>206</v>
      </c>
      <c r="R812" s="45">
        <v>20</v>
      </c>
      <c r="S812" s="49" t="s">
        <v>206</v>
      </c>
      <c r="T812" s="49" t="s">
        <v>680</v>
      </c>
      <c r="U812" s="45">
        <v>13200</v>
      </c>
      <c r="V812" s="47" t="s">
        <v>2439</v>
      </c>
      <c r="W812" s="74">
        <v>16</v>
      </c>
      <c r="X812" s="74">
        <v>0</v>
      </c>
      <c r="Y812" s="74">
        <v>0</v>
      </c>
      <c r="Z812" s="74">
        <v>0</v>
      </c>
      <c r="AA812" s="79" t="s">
        <v>215</v>
      </c>
      <c r="AB812" s="74"/>
      <c r="AC812" s="74">
        <f t="shared" si="456"/>
        <v>16</v>
      </c>
      <c r="AD812" s="74">
        <f t="shared" si="454"/>
        <v>0</v>
      </c>
      <c r="AE812" s="74">
        <f t="shared" si="454"/>
        <v>0</v>
      </c>
      <c r="AF812" s="74">
        <f t="shared" si="454"/>
        <v>0</v>
      </c>
      <c r="AG812" s="79" t="s">
        <v>216</v>
      </c>
      <c r="AH812" s="74"/>
      <c r="AI812" s="74">
        <f t="shared" si="455"/>
        <v>16</v>
      </c>
      <c r="AJ812" s="74">
        <f t="shared" si="453"/>
        <v>0</v>
      </c>
      <c r="AK812" s="74">
        <f t="shared" si="453"/>
        <v>0</v>
      </c>
      <c r="AL812" s="74">
        <f t="shared" si="453"/>
        <v>0</v>
      </c>
      <c r="AM812" s="79" t="s">
        <v>217</v>
      </c>
      <c r="AN812" s="74"/>
      <c r="AO812" s="74">
        <f t="shared" si="451"/>
        <v>16</v>
      </c>
      <c r="AP812" s="74">
        <f t="shared" si="451"/>
        <v>0</v>
      </c>
      <c r="AQ812" s="74">
        <f t="shared" si="451"/>
        <v>0</v>
      </c>
    </row>
    <row r="813" s="21" customFormat="1" ht="65" customHeight="1" spans="1:43">
      <c r="A813" s="45">
        <v>727</v>
      </c>
      <c r="B813" s="45">
        <v>2018</v>
      </c>
      <c r="C813" s="46" t="s">
        <v>3643</v>
      </c>
      <c r="D813" s="47" t="s">
        <v>3625</v>
      </c>
      <c r="E813" s="48">
        <v>140421</v>
      </c>
      <c r="F813" s="46" t="s">
        <v>3644</v>
      </c>
      <c r="G813" s="47" t="s">
        <v>524</v>
      </c>
      <c r="H813" s="47" t="s">
        <v>524</v>
      </c>
      <c r="I813" s="49" t="s">
        <v>52</v>
      </c>
      <c r="J813" s="47" t="s">
        <v>3645</v>
      </c>
      <c r="K813" s="66">
        <v>112.0275</v>
      </c>
      <c r="L813" s="66">
        <v>36.932222</v>
      </c>
      <c r="M813" s="49" t="s">
        <v>3633</v>
      </c>
      <c r="N813" s="47" t="s">
        <v>52</v>
      </c>
      <c r="O813" s="47" t="s">
        <v>527</v>
      </c>
      <c r="P813" s="45">
        <v>17</v>
      </c>
      <c r="Q813" s="49" t="s">
        <v>206</v>
      </c>
      <c r="R813" s="45">
        <v>20</v>
      </c>
      <c r="S813" s="49" t="s">
        <v>206</v>
      </c>
      <c r="T813" s="49" t="s">
        <v>680</v>
      </c>
      <c r="U813" s="45">
        <v>15530</v>
      </c>
      <c r="V813" s="47" t="s">
        <v>2439</v>
      </c>
      <c r="W813" s="74">
        <v>6.36</v>
      </c>
      <c r="X813" s="74">
        <v>0</v>
      </c>
      <c r="Y813" s="74">
        <v>0</v>
      </c>
      <c r="Z813" s="74">
        <v>0</v>
      </c>
      <c r="AA813" s="79" t="s">
        <v>215</v>
      </c>
      <c r="AB813" s="74"/>
      <c r="AC813" s="74">
        <f t="shared" si="456"/>
        <v>6.36</v>
      </c>
      <c r="AD813" s="74">
        <f t="shared" si="454"/>
        <v>0</v>
      </c>
      <c r="AE813" s="74">
        <f t="shared" si="454"/>
        <v>0</v>
      </c>
      <c r="AF813" s="74">
        <f t="shared" si="454"/>
        <v>0</v>
      </c>
      <c r="AG813" s="79" t="s">
        <v>216</v>
      </c>
      <c r="AH813" s="74"/>
      <c r="AI813" s="74">
        <f t="shared" si="455"/>
        <v>6.36</v>
      </c>
      <c r="AJ813" s="74">
        <f t="shared" si="453"/>
        <v>0</v>
      </c>
      <c r="AK813" s="74">
        <f t="shared" si="453"/>
        <v>0</v>
      </c>
      <c r="AL813" s="74">
        <f t="shared" si="453"/>
        <v>0</v>
      </c>
      <c r="AM813" s="79" t="s">
        <v>217</v>
      </c>
      <c r="AN813" s="74"/>
      <c r="AO813" s="74">
        <f t="shared" si="451"/>
        <v>6.36</v>
      </c>
      <c r="AP813" s="74">
        <f t="shared" si="451"/>
        <v>0</v>
      </c>
      <c r="AQ813" s="74">
        <f t="shared" si="451"/>
        <v>0</v>
      </c>
    </row>
    <row r="814" s="21" customFormat="1" ht="65" customHeight="1" spans="1:43">
      <c r="A814" s="45">
        <v>728</v>
      </c>
      <c r="B814" s="45">
        <v>2018</v>
      </c>
      <c r="C814" s="46" t="s">
        <v>3646</v>
      </c>
      <c r="D814" s="47" t="s">
        <v>3625</v>
      </c>
      <c r="E814" s="48">
        <v>140421</v>
      </c>
      <c r="F814" s="46" t="s">
        <v>3647</v>
      </c>
      <c r="G814" s="47" t="s">
        <v>524</v>
      </c>
      <c r="H814" s="47" t="s">
        <v>524</v>
      </c>
      <c r="I814" s="49" t="s">
        <v>52</v>
      </c>
      <c r="J814" s="47" t="s">
        <v>3648</v>
      </c>
      <c r="K814" s="66">
        <v>113.523632</v>
      </c>
      <c r="L814" s="66">
        <v>36.362236</v>
      </c>
      <c r="M814" s="49" t="s">
        <v>3628</v>
      </c>
      <c r="N814" s="47" t="s">
        <v>52</v>
      </c>
      <c r="O814" s="47" t="s">
        <v>527</v>
      </c>
      <c r="P814" s="45">
        <v>15</v>
      </c>
      <c r="Q814" s="49" t="s">
        <v>206</v>
      </c>
      <c r="R814" s="45">
        <v>20</v>
      </c>
      <c r="S814" s="49" t="s">
        <v>206</v>
      </c>
      <c r="T814" s="49" t="s">
        <v>680</v>
      </c>
      <c r="U814" s="45">
        <v>9300</v>
      </c>
      <c r="V814" s="47" t="s">
        <v>2439</v>
      </c>
      <c r="W814" s="74">
        <v>9.7</v>
      </c>
      <c r="X814" s="74">
        <v>0</v>
      </c>
      <c r="Y814" s="74">
        <v>0</v>
      </c>
      <c r="Z814" s="74">
        <v>0</v>
      </c>
      <c r="AA814" s="79" t="s">
        <v>215</v>
      </c>
      <c r="AB814" s="74"/>
      <c r="AC814" s="74">
        <f t="shared" si="456"/>
        <v>9.7</v>
      </c>
      <c r="AD814" s="74">
        <f t="shared" si="454"/>
        <v>0</v>
      </c>
      <c r="AE814" s="74">
        <f t="shared" si="454"/>
        <v>0</v>
      </c>
      <c r="AF814" s="74">
        <f t="shared" si="454"/>
        <v>0</v>
      </c>
      <c r="AG814" s="79" t="s">
        <v>216</v>
      </c>
      <c r="AH814" s="74"/>
      <c r="AI814" s="74">
        <f t="shared" si="455"/>
        <v>9.7</v>
      </c>
      <c r="AJ814" s="74">
        <f t="shared" si="453"/>
        <v>0</v>
      </c>
      <c r="AK814" s="74">
        <f t="shared" si="453"/>
        <v>0</v>
      </c>
      <c r="AL814" s="74">
        <f t="shared" si="453"/>
        <v>0</v>
      </c>
      <c r="AM814" s="79" t="s">
        <v>217</v>
      </c>
      <c r="AN814" s="74"/>
      <c r="AO814" s="74">
        <f t="shared" si="451"/>
        <v>9.7</v>
      </c>
      <c r="AP814" s="74">
        <f t="shared" si="451"/>
        <v>0</v>
      </c>
      <c r="AQ814" s="74">
        <f t="shared" si="451"/>
        <v>0</v>
      </c>
    </row>
    <row r="815" s="21" customFormat="1" ht="65" customHeight="1" spans="1:43">
      <c r="A815" s="45">
        <v>729</v>
      </c>
      <c r="B815" s="45">
        <v>2018</v>
      </c>
      <c r="C815" s="46" t="s">
        <v>3649</v>
      </c>
      <c r="D815" s="47" t="s">
        <v>3625</v>
      </c>
      <c r="E815" s="48">
        <v>140421</v>
      </c>
      <c r="F815" s="46" t="s">
        <v>3650</v>
      </c>
      <c r="G815" s="47" t="s">
        <v>524</v>
      </c>
      <c r="H815" s="47" t="s">
        <v>524</v>
      </c>
      <c r="I815" s="49" t="s">
        <v>52</v>
      </c>
      <c r="J815" s="47" t="s">
        <v>3651</v>
      </c>
      <c r="K815" s="66">
        <v>113.838056</v>
      </c>
      <c r="L815" s="66">
        <v>36.967222</v>
      </c>
      <c r="M815" s="49" t="s">
        <v>3652</v>
      </c>
      <c r="N815" s="47" t="s">
        <v>52</v>
      </c>
      <c r="O815" s="47" t="s">
        <v>3653</v>
      </c>
      <c r="P815" s="45">
        <v>10</v>
      </c>
      <c r="Q815" s="49" t="s">
        <v>206</v>
      </c>
      <c r="R815" s="45">
        <v>20</v>
      </c>
      <c r="S815" s="49" t="s">
        <v>206</v>
      </c>
      <c r="T815" s="49" t="s">
        <v>680</v>
      </c>
      <c r="U815" s="45">
        <v>7800</v>
      </c>
      <c r="V815" s="47" t="s">
        <v>2439</v>
      </c>
      <c r="W815" s="74">
        <v>1.82</v>
      </c>
      <c r="X815" s="74">
        <v>0</v>
      </c>
      <c r="Y815" s="74">
        <v>0</v>
      </c>
      <c r="Z815" s="74">
        <v>0</v>
      </c>
      <c r="AA815" s="79" t="s">
        <v>215</v>
      </c>
      <c r="AB815" s="74"/>
      <c r="AC815" s="74">
        <f t="shared" si="456"/>
        <v>1.82</v>
      </c>
      <c r="AD815" s="74">
        <f t="shared" si="454"/>
        <v>0</v>
      </c>
      <c r="AE815" s="74">
        <f t="shared" si="454"/>
        <v>0</v>
      </c>
      <c r="AF815" s="74">
        <f t="shared" si="454"/>
        <v>0</v>
      </c>
      <c r="AG815" s="79" t="s">
        <v>216</v>
      </c>
      <c r="AH815" s="74"/>
      <c r="AI815" s="74">
        <f t="shared" si="455"/>
        <v>1.82</v>
      </c>
      <c r="AJ815" s="74">
        <f t="shared" si="453"/>
        <v>0</v>
      </c>
      <c r="AK815" s="74">
        <f t="shared" si="453"/>
        <v>0</v>
      </c>
      <c r="AL815" s="74">
        <f t="shared" si="453"/>
        <v>0</v>
      </c>
      <c r="AM815" s="79" t="s">
        <v>217</v>
      </c>
      <c r="AN815" s="74"/>
      <c r="AO815" s="74">
        <f t="shared" si="451"/>
        <v>1.82</v>
      </c>
      <c r="AP815" s="74">
        <f t="shared" si="451"/>
        <v>0</v>
      </c>
      <c r="AQ815" s="74">
        <f t="shared" si="451"/>
        <v>0</v>
      </c>
    </row>
    <row r="816" s="21" customFormat="1" ht="65" customHeight="1" spans="1:43">
      <c r="A816" s="45">
        <v>730</v>
      </c>
      <c r="B816" s="45">
        <v>2018</v>
      </c>
      <c r="C816" s="46" t="s">
        <v>3654</v>
      </c>
      <c r="D816" s="47" t="s">
        <v>3625</v>
      </c>
      <c r="E816" s="48">
        <v>140421</v>
      </c>
      <c r="F816" s="46" t="s">
        <v>3655</v>
      </c>
      <c r="G816" s="47" t="s">
        <v>524</v>
      </c>
      <c r="H816" s="47" t="s">
        <v>524</v>
      </c>
      <c r="I816" s="49" t="s">
        <v>52</v>
      </c>
      <c r="J816" s="47" t="s">
        <v>3656</v>
      </c>
      <c r="K816" s="66">
        <v>113.093667</v>
      </c>
      <c r="L816" s="66">
        <v>36.061944</v>
      </c>
      <c r="M816" s="49" t="s">
        <v>3628</v>
      </c>
      <c r="N816" s="47" t="s">
        <v>52</v>
      </c>
      <c r="O816" s="47" t="s">
        <v>3657</v>
      </c>
      <c r="P816" s="45">
        <v>11</v>
      </c>
      <c r="Q816" s="49" t="s">
        <v>206</v>
      </c>
      <c r="R816" s="45">
        <v>30</v>
      </c>
      <c r="S816" s="49" t="s">
        <v>206</v>
      </c>
      <c r="T816" s="49" t="s">
        <v>680</v>
      </c>
      <c r="U816" s="45">
        <v>890000</v>
      </c>
      <c r="V816" s="47" t="s">
        <v>2439</v>
      </c>
      <c r="W816" s="74">
        <v>12.3</v>
      </c>
      <c r="X816" s="74">
        <v>0</v>
      </c>
      <c r="Y816" s="74">
        <v>0</v>
      </c>
      <c r="Z816" s="74" t="s">
        <v>3658</v>
      </c>
      <c r="AA816" s="49" t="s">
        <v>131</v>
      </c>
      <c r="AB816" s="74"/>
      <c r="AC816" s="74">
        <f t="shared" si="456"/>
        <v>12.3</v>
      </c>
      <c r="AD816" s="74">
        <f t="shared" si="454"/>
        <v>0</v>
      </c>
      <c r="AE816" s="74">
        <f t="shared" si="454"/>
        <v>0</v>
      </c>
      <c r="AF816" s="74" t="str">
        <f t="shared" si="454"/>
        <v> </v>
      </c>
      <c r="AG816" s="49" t="s">
        <v>409</v>
      </c>
      <c r="AH816" s="74"/>
      <c r="AI816" s="74">
        <f t="shared" si="455"/>
        <v>12.3</v>
      </c>
      <c r="AJ816" s="74">
        <f t="shared" si="453"/>
        <v>0</v>
      </c>
      <c r="AK816" s="74">
        <f t="shared" si="453"/>
        <v>0</v>
      </c>
      <c r="AL816" s="74" t="str">
        <f t="shared" si="453"/>
        <v> </v>
      </c>
      <c r="AM816" s="79" t="s">
        <v>133</v>
      </c>
      <c r="AN816" s="74"/>
      <c r="AO816" s="74">
        <f t="shared" si="451"/>
        <v>12.3</v>
      </c>
      <c r="AP816" s="74">
        <f t="shared" si="451"/>
        <v>0</v>
      </c>
      <c r="AQ816" s="74">
        <f t="shared" si="451"/>
        <v>0</v>
      </c>
    </row>
    <row r="817" s="21" customFormat="1" ht="65" customHeight="1" spans="1:43">
      <c r="A817" s="45">
        <v>731</v>
      </c>
      <c r="B817" s="45">
        <v>2018</v>
      </c>
      <c r="C817" s="46" t="s">
        <v>3659</v>
      </c>
      <c r="D817" s="47" t="s">
        <v>3625</v>
      </c>
      <c r="E817" s="48">
        <v>140421</v>
      </c>
      <c r="F817" s="46" t="s">
        <v>3660</v>
      </c>
      <c r="G817" s="47" t="s">
        <v>120</v>
      </c>
      <c r="H817" s="47" t="s">
        <v>198</v>
      </c>
      <c r="I817" s="49" t="s">
        <v>48</v>
      </c>
      <c r="J817" s="47" t="s">
        <v>3661</v>
      </c>
      <c r="K817" s="66">
        <v>113.362345</v>
      </c>
      <c r="L817" s="66">
        <v>36.387452</v>
      </c>
      <c r="M817" s="49" t="s">
        <v>1498</v>
      </c>
      <c r="N817" s="47" t="s">
        <v>52</v>
      </c>
      <c r="O817" s="47" t="s">
        <v>3662</v>
      </c>
      <c r="P817" s="45">
        <v>1600</v>
      </c>
      <c r="Q817" s="49" t="s">
        <v>541</v>
      </c>
      <c r="R817" s="45">
        <v>4000</v>
      </c>
      <c r="S817" s="49" t="s">
        <v>541</v>
      </c>
      <c r="T817" s="49" t="s">
        <v>680</v>
      </c>
      <c r="U817" s="45">
        <v>450000</v>
      </c>
      <c r="V817" s="47" t="s">
        <v>2439</v>
      </c>
      <c r="W817" s="74">
        <v>43.09</v>
      </c>
      <c r="X817" s="74">
        <v>88.45</v>
      </c>
      <c r="Y817" s="74">
        <v>137.73</v>
      </c>
      <c r="Z817" s="74">
        <v>0</v>
      </c>
      <c r="AA817" s="79" t="s">
        <v>207</v>
      </c>
      <c r="AB817" s="74"/>
      <c r="AC817" s="74">
        <f t="shared" ref="AC817:AF834" si="457">W817*1.2</f>
        <v>51.708</v>
      </c>
      <c r="AD817" s="74">
        <f t="shared" si="457"/>
        <v>106.14</v>
      </c>
      <c r="AE817" s="74">
        <f t="shared" si="457"/>
        <v>165.276</v>
      </c>
      <c r="AF817" s="74">
        <f t="shared" si="457"/>
        <v>0</v>
      </c>
      <c r="AG817" s="79" t="s">
        <v>208</v>
      </c>
      <c r="AH817" s="74"/>
      <c r="AI817" s="74">
        <f t="shared" si="455"/>
        <v>51.708</v>
      </c>
      <c r="AJ817" s="74">
        <f t="shared" si="453"/>
        <v>106.14</v>
      </c>
      <c r="AK817" s="74">
        <f t="shared" si="453"/>
        <v>165.276</v>
      </c>
      <c r="AL817" s="74">
        <f t="shared" si="453"/>
        <v>0</v>
      </c>
      <c r="AM817" s="79" t="s">
        <v>209</v>
      </c>
      <c r="AN817" s="74"/>
      <c r="AO817" s="74">
        <f t="shared" si="451"/>
        <v>51.708</v>
      </c>
      <c r="AP817" s="74">
        <f t="shared" si="451"/>
        <v>106.14</v>
      </c>
      <c r="AQ817" s="74">
        <f t="shared" si="451"/>
        <v>165.276</v>
      </c>
    </row>
    <row r="818" s="21" customFormat="1" ht="65" customHeight="1" spans="1:43">
      <c r="A818" s="45">
        <v>732</v>
      </c>
      <c r="B818" s="45">
        <v>2018</v>
      </c>
      <c r="C818" s="46" t="s">
        <v>3663</v>
      </c>
      <c r="D818" s="47" t="s">
        <v>3625</v>
      </c>
      <c r="E818" s="48">
        <v>140421</v>
      </c>
      <c r="F818" s="46" t="s">
        <v>3664</v>
      </c>
      <c r="G818" s="47" t="s">
        <v>120</v>
      </c>
      <c r="H818" s="47" t="s">
        <v>198</v>
      </c>
      <c r="I818" s="49" t="s">
        <v>48</v>
      </c>
      <c r="J818" s="47" t="s">
        <v>3665</v>
      </c>
      <c r="K818" s="66">
        <v>112.951944</v>
      </c>
      <c r="L818" s="66">
        <v>35.865556</v>
      </c>
      <c r="M818" s="49" t="s">
        <v>1498</v>
      </c>
      <c r="N818" s="47" t="s">
        <v>52</v>
      </c>
      <c r="O818" s="47" t="s">
        <v>3662</v>
      </c>
      <c r="P818" s="45">
        <v>5000</v>
      </c>
      <c r="Q818" s="49" t="s">
        <v>541</v>
      </c>
      <c r="R818" s="45">
        <v>12000</v>
      </c>
      <c r="S818" s="49" t="s">
        <v>541</v>
      </c>
      <c r="T818" s="49" t="s">
        <v>680</v>
      </c>
      <c r="U818" s="45">
        <v>680000</v>
      </c>
      <c r="V818" s="47" t="s">
        <v>2439</v>
      </c>
      <c r="W818" s="74">
        <v>25.58</v>
      </c>
      <c r="X818" s="74">
        <v>18.52</v>
      </c>
      <c r="Y818" s="74">
        <v>45.39</v>
      </c>
      <c r="Z818" s="74">
        <v>0</v>
      </c>
      <c r="AA818" s="79" t="s">
        <v>207</v>
      </c>
      <c r="AB818" s="74"/>
      <c r="AC818" s="74">
        <f t="shared" si="457"/>
        <v>30.696</v>
      </c>
      <c r="AD818" s="74">
        <f t="shared" si="457"/>
        <v>22.224</v>
      </c>
      <c r="AE818" s="74">
        <f t="shared" si="457"/>
        <v>54.468</v>
      </c>
      <c r="AF818" s="74">
        <f t="shared" si="457"/>
        <v>0</v>
      </c>
      <c r="AG818" s="79" t="s">
        <v>208</v>
      </c>
      <c r="AH818" s="74"/>
      <c r="AI818" s="74">
        <f t="shared" si="455"/>
        <v>30.696</v>
      </c>
      <c r="AJ818" s="74">
        <f t="shared" si="453"/>
        <v>22.224</v>
      </c>
      <c r="AK818" s="74">
        <f t="shared" si="453"/>
        <v>54.468</v>
      </c>
      <c r="AL818" s="74">
        <f t="shared" si="453"/>
        <v>0</v>
      </c>
      <c r="AM818" s="79" t="s">
        <v>209</v>
      </c>
      <c r="AN818" s="74"/>
      <c r="AO818" s="74">
        <f t="shared" si="451"/>
        <v>30.696</v>
      </c>
      <c r="AP818" s="74">
        <f t="shared" si="451"/>
        <v>22.224</v>
      </c>
      <c r="AQ818" s="74">
        <f t="shared" si="451"/>
        <v>54.468</v>
      </c>
    </row>
    <row r="819" s="21" customFormat="1" ht="65" customHeight="1" spans="1:43">
      <c r="A819" s="45">
        <v>733</v>
      </c>
      <c r="B819" s="45">
        <v>2018</v>
      </c>
      <c r="C819" s="46" t="s">
        <v>3666</v>
      </c>
      <c r="D819" s="47" t="s">
        <v>3625</v>
      </c>
      <c r="E819" s="48">
        <v>140421</v>
      </c>
      <c r="F819" s="46" t="s">
        <v>3667</v>
      </c>
      <c r="G819" s="47" t="s">
        <v>120</v>
      </c>
      <c r="H819" s="47" t="s">
        <v>198</v>
      </c>
      <c r="I819" s="49" t="s">
        <v>52</v>
      </c>
      <c r="J819" s="47" t="s">
        <v>3668</v>
      </c>
      <c r="K819" s="66">
        <v>113.231111</v>
      </c>
      <c r="L819" s="66">
        <v>36.236523</v>
      </c>
      <c r="M819" s="49" t="s">
        <v>1498</v>
      </c>
      <c r="N819" s="47" t="s">
        <v>52</v>
      </c>
      <c r="O819" s="47" t="s">
        <v>3662</v>
      </c>
      <c r="P819" s="45">
        <v>6000</v>
      </c>
      <c r="Q819" s="49" t="s">
        <v>541</v>
      </c>
      <c r="R819" s="45">
        <v>12000</v>
      </c>
      <c r="S819" s="49" t="s">
        <v>541</v>
      </c>
      <c r="T819" s="49" t="s">
        <v>680</v>
      </c>
      <c r="U819" s="45">
        <v>1030000</v>
      </c>
      <c r="V819" s="47" t="s">
        <v>2439</v>
      </c>
      <c r="W819" s="74">
        <v>6.97</v>
      </c>
      <c r="X819" s="74">
        <v>7.88</v>
      </c>
      <c r="Y819" s="74">
        <v>9.09</v>
      </c>
      <c r="Z819" s="74">
        <v>0</v>
      </c>
      <c r="AA819" s="79" t="s">
        <v>207</v>
      </c>
      <c r="AB819" s="74"/>
      <c r="AC819" s="74">
        <f t="shared" si="457"/>
        <v>8.364</v>
      </c>
      <c r="AD819" s="74">
        <f t="shared" si="457"/>
        <v>9.456</v>
      </c>
      <c r="AE819" s="74">
        <f t="shared" si="457"/>
        <v>10.908</v>
      </c>
      <c r="AF819" s="74">
        <f t="shared" si="457"/>
        <v>0</v>
      </c>
      <c r="AG819" s="79" t="s">
        <v>208</v>
      </c>
      <c r="AH819" s="74"/>
      <c r="AI819" s="74">
        <f t="shared" si="455"/>
        <v>8.364</v>
      </c>
      <c r="AJ819" s="74">
        <f t="shared" si="453"/>
        <v>9.456</v>
      </c>
      <c r="AK819" s="74">
        <f t="shared" si="453"/>
        <v>10.908</v>
      </c>
      <c r="AL819" s="74">
        <f t="shared" si="453"/>
        <v>0</v>
      </c>
      <c r="AM819" s="79" t="s">
        <v>209</v>
      </c>
      <c r="AN819" s="74"/>
      <c r="AO819" s="74">
        <f t="shared" si="451"/>
        <v>8.364</v>
      </c>
      <c r="AP819" s="74">
        <f t="shared" si="451"/>
        <v>9.456</v>
      </c>
      <c r="AQ819" s="74">
        <f t="shared" si="451"/>
        <v>10.908</v>
      </c>
    </row>
    <row r="820" s="21" customFormat="1" ht="65" customHeight="1" spans="1:43">
      <c r="A820" s="45">
        <v>734</v>
      </c>
      <c r="B820" s="45">
        <v>2018</v>
      </c>
      <c r="C820" s="46" t="s">
        <v>3669</v>
      </c>
      <c r="D820" s="47" t="s">
        <v>3625</v>
      </c>
      <c r="E820" s="48">
        <v>140421</v>
      </c>
      <c r="F820" s="46" t="s">
        <v>3670</v>
      </c>
      <c r="G820" s="47" t="s">
        <v>120</v>
      </c>
      <c r="H820" s="47" t="s">
        <v>198</v>
      </c>
      <c r="I820" s="47" t="s">
        <v>48</v>
      </c>
      <c r="J820" s="47" t="s">
        <v>3671</v>
      </c>
      <c r="K820" s="66">
        <v>113.281111</v>
      </c>
      <c r="L820" s="66">
        <v>36.883889</v>
      </c>
      <c r="M820" s="49" t="s">
        <v>1498</v>
      </c>
      <c r="N820" s="47" t="s">
        <v>52</v>
      </c>
      <c r="O820" s="47" t="s">
        <v>3662</v>
      </c>
      <c r="P820" s="59" t="s">
        <v>3672</v>
      </c>
      <c r="Q820" s="47" t="s">
        <v>541</v>
      </c>
      <c r="R820" s="59" t="s">
        <v>3673</v>
      </c>
      <c r="S820" s="47" t="s">
        <v>541</v>
      </c>
      <c r="T820" s="49" t="s">
        <v>680</v>
      </c>
      <c r="U820" s="59" t="s">
        <v>3674</v>
      </c>
      <c r="V820" s="47" t="s">
        <v>2439</v>
      </c>
      <c r="W820" s="74">
        <v>35.45</v>
      </c>
      <c r="X820" s="74">
        <v>44.2</v>
      </c>
      <c r="Y820" s="74">
        <v>91.06</v>
      </c>
      <c r="Z820" s="74">
        <v>0</v>
      </c>
      <c r="AA820" s="79" t="s">
        <v>207</v>
      </c>
      <c r="AB820" s="74"/>
      <c r="AC820" s="74">
        <f t="shared" si="457"/>
        <v>42.54</v>
      </c>
      <c r="AD820" s="74">
        <f t="shared" si="457"/>
        <v>53.04</v>
      </c>
      <c r="AE820" s="74">
        <f t="shared" si="457"/>
        <v>109.272</v>
      </c>
      <c r="AF820" s="74">
        <f t="shared" si="457"/>
        <v>0</v>
      </c>
      <c r="AG820" s="79" t="s">
        <v>208</v>
      </c>
      <c r="AH820" s="74"/>
      <c r="AI820" s="74">
        <f t="shared" si="455"/>
        <v>42.54</v>
      </c>
      <c r="AJ820" s="74">
        <f t="shared" si="453"/>
        <v>53.04</v>
      </c>
      <c r="AK820" s="74">
        <f t="shared" si="453"/>
        <v>109.272</v>
      </c>
      <c r="AL820" s="74">
        <f t="shared" si="453"/>
        <v>0</v>
      </c>
      <c r="AM820" s="79" t="s">
        <v>209</v>
      </c>
      <c r="AN820" s="74"/>
      <c r="AO820" s="74">
        <f t="shared" ref="AO820:AR835" si="458">AI820</f>
        <v>42.54</v>
      </c>
      <c r="AP820" s="74">
        <f t="shared" si="458"/>
        <v>53.04</v>
      </c>
      <c r="AQ820" s="74">
        <f t="shared" si="458"/>
        <v>109.272</v>
      </c>
    </row>
    <row r="821" s="21" customFormat="1" ht="65" customHeight="1" spans="1:43">
      <c r="A821" s="45">
        <v>735</v>
      </c>
      <c r="B821" s="45">
        <v>2018</v>
      </c>
      <c r="C821" s="46" t="s">
        <v>3675</v>
      </c>
      <c r="D821" s="47" t="s">
        <v>3625</v>
      </c>
      <c r="E821" s="48">
        <v>140421</v>
      </c>
      <c r="F821" s="46" t="s">
        <v>3676</v>
      </c>
      <c r="G821" s="47" t="s">
        <v>120</v>
      </c>
      <c r="H821" s="47" t="s">
        <v>198</v>
      </c>
      <c r="I821" s="47" t="s">
        <v>48</v>
      </c>
      <c r="J821" s="47" t="s">
        <v>3677</v>
      </c>
      <c r="K821" s="66">
        <v>112.210833</v>
      </c>
      <c r="L821" s="66">
        <v>36.2705</v>
      </c>
      <c r="M821" s="49" t="s">
        <v>1498</v>
      </c>
      <c r="N821" s="47" t="s">
        <v>52</v>
      </c>
      <c r="O821" s="47" t="s">
        <v>3662</v>
      </c>
      <c r="P821" s="59" t="s">
        <v>3672</v>
      </c>
      <c r="Q821" s="47" t="s">
        <v>541</v>
      </c>
      <c r="R821" s="59" t="s">
        <v>3673</v>
      </c>
      <c r="S821" s="47" t="s">
        <v>541</v>
      </c>
      <c r="T821" s="49" t="s">
        <v>680</v>
      </c>
      <c r="U821" s="59" t="s">
        <v>3678</v>
      </c>
      <c r="V821" s="47" t="s">
        <v>2439</v>
      </c>
      <c r="W821" s="74">
        <v>33.18</v>
      </c>
      <c r="X821" s="74">
        <v>53.36</v>
      </c>
      <c r="Y821" s="74">
        <v>109.55</v>
      </c>
      <c r="Z821" s="74">
        <v>0</v>
      </c>
      <c r="AA821" s="79" t="s">
        <v>207</v>
      </c>
      <c r="AB821" s="74"/>
      <c r="AC821" s="74">
        <f t="shared" si="457"/>
        <v>39.816</v>
      </c>
      <c r="AD821" s="74">
        <f t="shared" si="457"/>
        <v>64.032</v>
      </c>
      <c r="AE821" s="74">
        <f t="shared" si="457"/>
        <v>131.46</v>
      </c>
      <c r="AF821" s="74">
        <f t="shared" si="457"/>
        <v>0</v>
      </c>
      <c r="AG821" s="79" t="s">
        <v>208</v>
      </c>
      <c r="AH821" s="74"/>
      <c r="AI821" s="74">
        <f t="shared" si="455"/>
        <v>39.816</v>
      </c>
      <c r="AJ821" s="74">
        <f t="shared" si="455"/>
        <v>64.032</v>
      </c>
      <c r="AK821" s="74">
        <f t="shared" si="455"/>
        <v>131.46</v>
      </c>
      <c r="AL821" s="74">
        <f t="shared" si="455"/>
        <v>0</v>
      </c>
      <c r="AM821" s="79" t="s">
        <v>209</v>
      </c>
      <c r="AN821" s="74"/>
      <c r="AO821" s="74">
        <f t="shared" si="458"/>
        <v>39.816</v>
      </c>
      <c r="AP821" s="74">
        <f t="shared" si="458"/>
        <v>64.032</v>
      </c>
      <c r="AQ821" s="74">
        <f t="shared" si="458"/>
        <v>131.46</v>
      </c>
    </row>
    <row r="822" s="21" customFormat="1" ht="65" customHeight="1" spans="1:43">
      <c r="A822" s="45">
        <v>736</v>
      </c>
      <c r="B822" s="45">
        <v>2018</v>
      </c>
      <c r="C822" s="46" t="s">
        <v>3679</v>
      </c>
      <c r="D822" s="47" t="s">
        <v>3625</v>
      </c>
      <c r="E822" s="48">
        <v>140421</v>
      </c>
      <c r="F822" s="46" t="s">
        <v>3680</v>
      </c>
      <c r="G822" s="47" t="s">
        <v>120</v>
      </c>
      <c r="H822" s="47" t="s">
        <v>198</v>
      </c>
      <c r="I822" s="49" t="s">
        <v>48</v>
      </c>
      <c r="J822" s="47" t="s">
        <v>3681</v>
      </c>
      <c r="K822" s="66">
        <v>113.220556</v>
      </c>
      <c r="L822" s="66">
        <v>36.804444</v>
      </c>
      <c r="M822" s="49" t="s">
        <v>1498</v>
      </c>
      <c r="N822" s="47" t="s">
        <v>52</v>
      </c>
      <c r="O822" s="47" t="s">
        <v>3662</v>
      </c>
      <c r="P822" s="45">
        <v>2300</v>
      </c>
      <c r="Q822" s="49" t="s">
        <v>541</v>
      </c>
      <c r="R822" s="45">
        <v>6000</v>
      </c>
      <c r="S822" s="49" t="s">
        <v>541</v>
      </c>
      <c r="T822" s="49" t="s">
        <v>680</v>
      </c>
      <c r="U822" s="45">
        <v>780000</v>
      </c>
      <c r="V822" s="47" t="s">
        <v>2439</v>
      </c>
      <c r="W822" s="74">
        <v>3.94</v>
      </c>
      <c r="X822" s="74">
        <v>60.3</v>
      </c>
      <c r="Y822" s="74">
        <v>27.88</v>
      </c>
      <c r="Z822" s="74">
        <v>0</v>
      </c>
      <c r="AA822" s="79" t="s">
        <v>207</v>
      </c>
      <c r="AB822" s="74"/>
      <c r="AC822" s="74">
        <f t="shared" si="457"/>
        <v>4.728</v>
      </c>
      <c r="AD822" s="74">
        <f t="shared" si="457"/>
        <v>72.36</v>
      </c>
      <c r="AE822" s="74">
        <f t="shared" si="457"/>
        <v>33.456</v>
      </c>
      <c r="AF822" s="74">
        <f t="shared" si="457"/>
        <v>0</v>
      </c>
      <c r="AG822" s="79" t="s">
        <v>208</v>
      </c>
      <c r="AH822" s="74"/>
      <c r="AI822" s="74">
        <f t="shared" si="455"/>
        <v>4.728</v>
      </c>
      <c r="AJ822" s="74">
        <f t="shared" si="455"/>
        <v>72.36</v>
      </c>
      <c r="AK822" s="74">
        <f t="shared" si="455"/>
        <v>33.456</v>
      </c>
      <c r="AL822" s="74">
        <f t="shared" si="455"/>
        <v>0</v>
      </c>
      <c r="AM822" s="79" t="s">
        <v>209</v>
      </c>
      <c r="AN822" s="74"/>
      <c r="AO822" s="74">
        <f t="shared" si="458"/>
        <v>4.728</v>
      </c>
      <c r="AP822" s="74">
        <f t="shared" si="458"/>
        <v>72.36</v>
      </c>
      <c r="AQ822" s="74">
        <f t="shared" si="458"/>
        <v>33.456</v>
      </c>
    </row>
    <row r="823" s="21" customFormat="1" ht="65" customHeight="1" spans="1:43">
      <c r="A823" s="45">
        <v>737</v>
      </c>
      <c r="B823" s="45">
        <v>2018</v>
      </c>
      <c r="C823" s="46" t="s">
        <v>3682</v>
      </c>
      <c r="D823" s="47" t="s">
        <v>3625</v>
      </c>
      <c r="E823" s="48">
        <v>140421</v>
      </c>
      <c r="F823" s="46" t="s">
        <v>3683</v>
      </c>
      <c r="G823" s="47" t="s">
        <v>120</v>
      </c>
      <c r="H823" s="47" t="s">
        <v>198</v>
      </c>
      <c r="I823" s="49" t="s">
        <v>48</v>
      </c>
      <c r="J823" s="47" t="s">
        <v>3684</v>
      </c>
      <c r="K823" s="66">
        <v>112.710833</v>
      </c>
      <c r="L823" s="66">
        <v>36.542222</v>
      </c>
      <c r="M823" s="49" t="s">
        <v>1498</v>
      </c>
      <c r="N823" s="47" t="s">
        <v>52</v>
      </c>
      <c r="O823" s="47" t="s">
        <v>3662</v>
      </c>
      <c r="P823" s="45">
        <v>2000</v>
      </c>
      <c r="Q823" s="49" t="s">
        <v>541</v>
      </c>
      <c r="R823" s="45">
        <v>6000</v>
      </c>
      <c r="S823" s="49" t="s">
        <v>541</v>
      </c>
      <c r="T823" s="49" t="s">
        <v>680</v>
      </c>
      <c r="U823" s="45">
        <v>620000</v>
      </c>
      <c r="V823" s="47" t="s">
        <v>2439</v>
      </c>
      <c r="W823" s="74">
        <v>18.18</v>
      </c>
      <c r="X823" s="74">
        <v>22.12</v>
      </c>
      <c r="Y823" s="74">
        <v>27.06</v>
      </c>
      <c r="Z823" s="74">
        <v>0</v>
      </c>
      <c r="AA823" s="79" t="s">
        <v>207</v>
      </c>
      <c r="AB823" s="74"/>
      <c r="AC823" s="74">
        <f t="shared" si="457"/>
        <v>21.816</v>
      </c>
      <c r="AD823" s="74">
        <f t="shared" si="457"/>
        <v>26.544</v>
      </c>
      <c r="AE823" s="74">
        <f t="shared" si="457"/>
        <v>32.472</v>
      </c>
      <c r="AF823" s="74">
        <f t="shared" si="457"/>
        <v>0</v>
      </c>
      <c r="AG823" s="79" t="s">
        <v>208</v>
      </c>
      <c r="AH823" s="74"/>
      <c r="AI823" s="74">
        <f t="shared" si="455"/>
        <v>21.816</v>
      </c>
      <c r="AJ823" s="74">
        <f t="shared" si="455"/>
        <v>26.544</v>
      </c>
      <c r="AK823" s="74">
        <f t="shared" si="455"/>
        <v>32.472</v>
      </c>
      <c r="AL823" s="74">
        <f t="shared" si="455"/>
        <v>0</v>
      </c>
      <c r="AM823" s="79" t="s">
        <v>209</v>
      </c>
      <c r="AN823" s="74"/>
      <c r="AO823" s="74">
        <f t="shared" si="458"/>
        <v>21.816</v>
      </c>
      <c r="AP823" s="74">
        <f t="shared" si="458"/>
        <v>26.544</v>
      </c>
      <c r="AQ823" s="74">
        <f t="shared" si="458"/>
        <v>32.472</v>
      </c>
    </row>
    <row r="824" s="21" customFormat="1" ht="65" customHeight="1" spans="1:43">
      <c r="A824" s="45">
        <v>738</v>
      </c>
      <c r="B824" s="45">
        <v>2018</v>
      </c>
      <c r="C824" s="46" t="s">
        <v>3685</v>
      </c>
      <c r="D824" s="47" t="s">
        <v>3625</v>
      </c>
      <c r="E824" s="48">
        <v>140421</v>
      </c>
      <c r="F824" s="46" t="s">
        <v>3686</v>
      </c>
      <c r="G824" s="47" t="s">
        <v>120</v>
      </c>
      <c r="H824" s="47" t="s">
        <v>198</v>
      </c>
      <c r="I824" s="49" t="s">
        <v>52</v>
      </c>
      <c r="J824" s="47" t="s">
        <v>3687</v>
      </c>
      <c r="K824" s="66">
        <v>113.059722</v>
      </c>
      <c r="L824" s="66">
        <v>36.200278</v>
      </c>
      <c r="M824" s="49" t="s">
        <v>1498</v>
      </c>
      <c r="N824" s="47" t="s">
        <v>52</v>
      </c>
      <c r="O824" s="47" t="s">
        <v>3662</v>
      </c>
      <c r="P824" s="45">
        <v>1500</v>
      </c>
      <c r="Q824" s="49" t="s">
        <v>541</v>
      </c>
      <c r="R824" s="45">
        <v>4000</v>
      </c>
      <c r="S824" s="49" t="s">
        <v>541</v>
      </c>
      <c r="T824" s="49" t="s">
        <v>680</v>
      </c>
      <c r="U824" s="45">
        <v>322000</v>
      </c>
      <c r="V824" s="47" t="s">
        <v>2439</v>
      </c>
      <c r="W824" s="74">
        <v>3.64</v>
      </c>
      <c r="X824" s="74">
        <v>6.67</v>
      </c>
      <c r="Y824" s="74">
        <v>6.97</v>
      </c>
      <c r="Z824" s="74">
        <v>0</v>
      </c>
      <c r="AA824" s="79" t="s">
        <v>207</v>
      </c>
      <c r="AB824" s="74"/>
      <c r="AC824" s="74">
        <f t="shared" si="457"/>
        <v>4.368</v>
      </c>
      <c r="AD824" s="74">
        <f t="shared" si="457"/>
        <v>8.004</v>
      </c>
      <c r="AE824" s="74">
        <f t="shared" si="457"/>
        <v>8.364</v>
      </c>
      <c r="AF824" s="74">
        <f t="shared" si="457"/>
        <v>0</v>
      </c>
      <c r="AG824" s="79" t="s">
        <v>208</v>
      </c>
      <c r="AH824" s="74"/>
      <c r="AI824" s="74">
        <f t="shared" ref="AI824:AL842" si="459">AC824</f>
        <v>4.368</v>
      </c>
      <c r="AJ824" s="74">
        <f t="shared" si="459"/>
        <v>8.004</v>
      </c>
      <c r="AK824" s="74">
        <f t="shared" si="459"/>
        <v>8.364</v>
      </c>
      <c r="AL824" s="74">
        <f t="shared" si="459"/>
        <v>0</v>
      </c>
      <c r="AM824" s="79" t="s">
        <v>209</v>
      </c>
      <c r="AN824" s="74"/>
      <c r="AO824" s="74">
        <f t="shared" si="458"/>
        <v>4.368</v>
      </c>
      <c r="AP824" s="74">
        <f t="shared" si="458"/>
        <v>8.004</v>
      </c>
      <c r="AQ824" s="74">
        <f t="shared" si="458"/>
        <v>8.364</v>
      </c>
    </row>
    <row r="825" s="21" customFormat="1" ht="65" customHeight="1" spans="1:43">
      <c r="A825" s="45">
        <v>739</v>
      </c>
      <c r="B825" s="45">
        <v>2018</v>
      </c>
      <c r="C825" s="46" t="s">
        <v>3688</v>
      </c>
      <c r="D825" s="47" t="s">
        <v>3625</v>
      </c>
      <c r="E825" s="48">
        <v>140421</v>
      </c>
      <c r="F825" s="46" t="s">
        <v>3689</v>
      </c>
      <c r="G825" s="47" t="s">
        <v>120</v>
      </c>
      <c r="H825" s="47" t="s">
        <v>198</v>
      </c>
      <c r="I825" s="47" t="s">
        <v>48</v>
      </c>
      <c r="J825" s="47" t="s">
        <v>3690</v>
      </c>
      <c r="K825" s="66">
        <v>113.584072</v>
      </c>
      <c r="L825" s="66">
        <v>36.576815</v>
      </c>
      <c r="M825" s="49" t="s">
        <v>1498</v>
      </c>
      <c r="N825" s="47" t="s">
        <v>52</v>
      </c>
      <c r="O825" s="47" t="s">
        <v>3662</v>
      </c>
      <c r="P825" s="59" t="s">
        <v>3691</v>
      </c>
      <c r="Q825" s="47" t="s">
        <v>541</v>
      </c>
      <c r="R825" s="59" t="s">
        <v>3517</v>
      </c>
      <c r="S825" s="47" t="s">
        <v>541</v>
      </c>
      <c r="T825" s="49" t="s">
        <v>680</v>
      </c>
      <c r="U825" s="59" t="s">
        <v>3692</v>
      </c>
      <c r="V825" s="47" t="s">
        <v>2439</v>
      </c>
      <c r="W825" s="74">
        <v>3.79</v>
      </c>
      <c r="X825" s="74">
        <v>5.82</v>
      </c>
      <c r="Y825" s="74">
        <v>64.24</v>
      </c>
      <c r="Z825" s="74">
        <v>0</v>
      </c>
      <c r="AA825" s="79" t="s">
        <v>207</v>
      </c>
      <c r="AB825" s="74"/>
      <c r="AC825" s="74">
        <f t="shared" si="457"/>
        <v>4.548</v>
      </c>
      <c r="AD825" s="74">
        <f t="shared" si="457"/>
        <v>6.984</v>
      </c>
      <c r="AE825" s="74">
        <f t="shared" si="457"/>
        <v>77.088</v>
      </c>
      <c r="AF825" s="74">
        <f t="shared" si="457"/>
        <v>0</v>
      </c>
      <c r="AG825" s="79" t="s">
        <v>208</v>
      </c>
      <c r="AH825" s="74"/>
      <c r="AI825" s="74">
        <f t="shared" si="459"/>
        <v>4.548</v>
      </c>
      <c r="AJ825" s="74">
        <f t="shared" si="459"/>
        <v>6.984</v>
      </c>
      <c r="AK825" s="74">
        <f t="shared" si="459"/>
        <v>77.088</v>
      </c>
      <c r="AL825" s="74">
        <f t="shared" si="459"/>
        <v>0</v>
      </c>
      <c r="AM825" s="79" t="s">
        <v>209</v>
      </c>
      <c r="AN825" s="74"/>
      <c r="AO825" s="74">
        <f t="shared" si="458"/>
        <v>4.548</v>
      </c>
      <c r="AP825" s="74">
        <f t="shared" si="458"/>
        <v>6.984</v>
      </c>
      <c r="AQ825" s="74">
        <f t="shared" si="458"/>
        <v>77.088</v>
      </c>
    </row>
    <row r="826" s="21" customFormat="1" ht="65" customHeight="1" spans="1:43">
      <c r="A826" s="45">
        <v>740</v>
      </c>
      <c r="B826" s="45">
        <v>2018</v>
      </c>
      <c r="C826" s="46" t="s">
        <v>3693</v>
      </c>
      <c r="D826" s="47" t="s">
        <v>3625</v>
      </c>
      <c r="E826" s="48">
        <v>140421</v>
      </c>
      <c r="F826" s="46" t="s">
        <v>3660</v>
      </c>
      <c r="G826" s="47" t="s">
        <v>120</v>
      </c>
      <c r="H826" s="47" t="s">
        <v>198</v>
      </c>
      <c r="I826" s="49" t="s">
        <v>48</v>
      </c>
      <c r="J826" s="47" t="s">
        <v>3694</v>
      </c>
      <c r="K826" s="66">
        <v>113.015</v>
      </c>
      <c r="L826" s="66">
        <v>36.148333</v>
      </c>
      <c r="M826" s="49" t="s">
        <v>1498</v>
      </c>
      <c r="N826" s="47" t="s">
        <v>52</v>
      </c>
      <c r="O826" s="47" t="s">
        <v>3662</v>
      </c>
      <c r="P826" s="45">
        <v>1700</v>
      </c>
      <c r="Q826" s="47" t="s">
        <v>541</v>
      </c>
      <c r="R826" s="45">
        <v>4000</v>
      </c>
      <c r="S826" s="49" t="s">
        <v>541</v>
      </c>
      <c r="T826" s="49" t="s">
        <v>680</v>
      </c>
      <c r="U826" s="45">
        <v>130000</v>
      </c>
      <c r="V826" s="47" t="s">
        <v>2439</v>
      </c>
      <c r="W826" s="74">
        <v>30.3</v>
      </c>
      <c r="X826" s="74">
        <v>30.33</v>
      </c>
      <c r="Y826" s="74">
        <v>208.88</v>
      </c>
      <c r="Z826" s="74">
        <v>0</v>
      </c>
      <c r="AA826" s="79" t="s">
        <v>207</v>
      </c>
      <c r="AB826" s="74"/>
      <c r="AC826" s="74">
        <f t="shared" si="457"/>
        <v>36.36</v>
      </c>
      <c r="AD826" s="74">
        <f t="shared" si="457"/>
        <v>36.396</v>
      </c>
      <c r="AE826" s="74">
        <f t="shared" si="457"/>
        <v>250.656</v>
      </c>
      <c r="AF826" s="74">
        <f t="shared" si="457"/>
        <v>0</v>
      </c>
      <c r="AG826" s="79" t="s">
        <v>208</v>
      </c>
      <c r="AH826" s="74"/>
      <c r="AI826" s="74">
        <f t="shared" si="459"/>
        <v>36.36</v>
      </c>
      <c r="AJ826" s="74">
        <f t="shared" si="459"/>
        <v>36.396</v>
      </c>
      <c r="AK826" s="74">
        <f t="shared" si="459"/>
        <v>250.656</v>
      </c>
      <c r="AL826" s="74">
        <f t="shared" si="459"/>
        <v>0</v>
      </c>
      <c r="AM826" s="79" t="s">
        <v>209</v>
      </c>
      <c r="AN826" s="74"/>
      <c r="AO826" s="74">
        <f t="shared" si="458"/>
        <v>36.36</v>
      </c>
      <c r="AP826" s="74">
        <f t="shared" si="458"/>
        <v>36.396</v>
      </c>
      <c r="AQ826" s="74">
        <f t="shared" si="458"/>
        <v>250.656</v>
      </c>
    </row>
    <row r="827" s="21" customFormat="1" ht="65" customHeight="1" spans="1:43">
      <c r="A827" s="45">
        <v>741</v>
      </c>
      <c r="B827" s="45">
        <v>2018</v>
      </c>
      <c r="C827" s="46" t="s">
        <v>3695</v>
      </c>
      <c r="D827" s="47" t="s">
        <v>3625</v>
      </c>
      <c r="E827" s="48">
        <v>140421</v>
      </c>
      <c r="F827" s="46" t="s">
        <v>3696</v>
      </c>
      <c r="G827" s="47" t="s">
        <v>120</v>
      </c>
      <c r="H827" s="47" t="s">
        <v>198</v>
      </c>
      <c r="I827" s="47" t="s">
        <v>48</v>
      </c>
      <c r="J827" s="47" t="s">
        <v>3697</v>
      </c>
      <c r="K827" s="66">
        <v>113.026667</v>
      </c>
      <c r="L827" s="66">
        <v>36.155278</v>
      </c>
      <c r="M827" s="49" t="s">
        <v>1498</v>
      </c>
      <c r="N827" s="47" t="s">
        <v>52</v>
      </c>
      <c r="O827" s="47" t="s">
        <v>3662</v>
      </c>
      <c r="P827" s="59" t="s">
        <v>3698</v>
      </c>
      <c r="Q827" s="47" t="s">
        <v>541</v>
      </c>
      <c r="R827" s="59" t="s">
        <v>3699</v>
      </c>
      <c r="S827" s="47" t="s">
        <v>541</v>
      </c>
      <c r="T827" s="49" t="s">
        <v>680</v>
      </c>
      <c r="U827" s="59" t="s">
        <v>3700</v>
      </c>
      <c r="V827" s="47" t="s">
        <v>2439</v>
      </c>
      <c r="W827" s="74">
        <v>45.45</v>
      </c>
      <c r="X827" s="74">
        <v>162.27</v>
      </c>
      <c r="Y827" s="74">
        <v>49.39</v>
      </c>
      <c r="Z827" s="74">
        <v>0</v>
      </c>
      <c r="AA827" s="79" t="s">
        <v>207</v>
      </c>
      <c r="AB827" s="74"/>
      <c r="AC827" s="74">
        <f t="shared" si="457"/>
        <v>54.54</v>
      </c>
      <c r="AD827" s="74">
        <f t="shared" si="457"/>
        <v>194.724</v>
      </c>
      <c r="AE827" s="74">
        <f t="shared" si="457"/>
        <v>59.268</v>
      </c>
      <c r="AF827" s="74">
        <f t="shared" si="457"/>
        <v>0</v>
      </c>
      <c r="AG827" s="79" t="s">
        <v>208</v>
      </c>
      <c r="AH827" s="74"/>
      <c r="AI827" s="74">
        <f t="shared" si="459"/>
        <v>54.54</v>
      </c>
      <c r="AJ827" s="74">
        <f t="shared" si="459"/>
        <v>194.724</v>
      </c>
      <c r="AK827" s="74">
        <f t="shared" si="459"/>
        <v>59.268</v>
      </c>
      <c r="AL827" s="74">
        <f t="shared" si="459"/>
        <v>0</v>
      </c>
      <c r="AM827" s="79" t="s">
        <v>209</v>
      </c>
      <c r="AN827" s="74"/>
      <c r="AO827" s="74">
        <f t="shared" si="458"/>
        <v>54.54</v>
      </c>
      <c r="AP827" s="74">
        <f t="shared" si="458"/>
        <v>194.724</v>
      </c>
      <c r="AQ827" s="74">
        <f t="shared" si="458"/>
        <v>59.268</v>
      </c>
    </row>
    <row r="828" s="21" customFormat="1" ht="65" customHeight="1" spans="1:43">
      <c r="A828" s="45">
        <v>742</v>
      </c>
      <c r="B828" s="45">
        <v>2018</v>
      </c>
      <c r="C828" s="46" t="s">
        <v>3701</v>
      </c>
      <c r="D828" s="47" t="s">
        <v>3625</v>
      </c>
      <c r="E828" s="48">
        <v>140421</v>
      </c>
      <c r="F828" s="46" t="s">
        <v>3676</v>
      </c>
      <c r="G828" s="47" t="s">
        <v>120</v>
      </c>
      <c r="H828" s="47" t="s">
        <v>198</v>
      </c>
      <c r="I828" s="49" t="s">
        <v>52</v>
      </c>
      <c r="J828" s="47" t="s">
        <v>3702</v>
      </c>
      <c r="K828" s="66">
        <v>113.076328</v>
      </c>
      <c r="L828" s="66">
        <v>36.095532</v>
      </c>
      <c r="M828" s="49" t="s">
        <v>1498</v>
      </c>
      <c r="N828" s="47" t="s">
        <v>52</v>
      </c>
      <c r="O828" s="47" t="s">
        <v>3662</v>
      </c>
      <c r="P828" s="45">
        <v>1600</v>
      </c>
      <c r="Q828" s="47" t="s">
        <v>541</v>
      </c>
      <c r="R828" s="45">
        <v>5000</v>
      </c>
      <c r="S828" s="47" t="s">
        <v>541</v>
      </c>
      <c r="T828" s="49" t="s">
        <v>680</v>
      </c>
      <c r="U828" s="45">
        <v>150000</v>
      </c>
      <c r="V828" s="47" t="s">
        <v>2439</v>
      </c>
      <c r="W828" s="74">
        <v>9.7</v>
      </c>
      <c r="X828" s="74">
        <v>5.15</v>
      </c>
      <c r="Y828" s="74">
        <v>13.94</v>
      </c>
      <c r="Z828" s="74">
        <v>0</v>
      </c>
      <c r="AA828" s="79" t="s">
        <v>207</v>
      </c>
      <c r="AB828" s="74"/>
      <c r="AC828" s="74">
        <f t="shared" si="457"/>
        <v>11.64</v>
      </c>
      <c r="AD828" s="74">
        <f t="shared" si="457"/>
        <v>6.18</v>
      </c>
      <c r="AE828" s="74">
        <f t="shared" si="457"/>
        <v>16.728</v>
      </c>
      <c r="AF828" s="74">
        <f t="shared" si="457"/>
        <v>0</v>
      </c>
      <c r="AG828" s="79" t="s">
        <v>208</v>
      </c>
      <c r="AH828" s="74"/>
      <c r="AI828" s="74">
        <f t="shared" si="459"/>
        <v>11.64</v>
      </c>
      <c r="AJ828" s="74">
        <f t="shared" si="459"/>
        <v>6.18</v>
      </c>
      <c r="AK828" s="74">
        <f t="shared" si="459"/>
        <v>16.728</v>
      </c>
      <c r="AL828" s="74">
        <f t="shared" si="459"/>
        <v>0</v>
      </c>
      <c r="AM828" s="79" t="s">
        <v>209</v>
      </c>
      <c r="AN828" s="74"/>
      <c r="AO828" s="74">
        <f t="shared" si="458"/>
        <v>11.64</v>
      </c>
      <c r="AP828" s="74">
        <f t="shared" si="458"/>
        <v>6.18</v>
      </c>
      <c r="AQ828" s="74">
        <f t="shared" si="458"/>
        <v>16.728</v>
      </c>
    </row>
    <row r="829" s="21" customFormat="1" ht="65" customHeight="1" spans="1:43">
      <c r="A829" s="45">
        <v>743</v>
      </c>
      <c r="B829" s="45">
        <v>2018</v>
      </c>
      <c r="C829" s="46" t="s">
        <v>3703</v>
      </c>
      <c r="D829" s="47" t="s">
        <v>3625</v>
      </c>
      <c r="E829" s="48">
        <v>140421</v>
      </c>
      <c r="F829" s="46" t="s">
        <v>3704</v>
      </c>
      <c r="G829" s="47" t="s">
        <v>120</v>
      </c>
      <c r="H829" s="47" t="s">
        <v>198</v>
      </c>
      <c r="I829" s="49" t="s">
        <v>52</v>
      </c>
      <c r="J829" s="47" t="s">
        <v>3705</v>
      </c>
      <c r="K829" s="66">
        <v>113.053215</v>
      </c>
      <c r="L829" s="66">
        <v>36.126532</v>
      </c>
      <c r="M829" s="49" t="s">
        <v>1498</v>
      </c>
      <c r="N829" s="47" t="s">
        <v>52</v>
      </c>
      <c r="O829" s="47" t="s">
        <v>3662</v>
      </c>
      <c r="P829" s="45">
        <v>2675</v>
      </c>
      <c r="Q829" s="47" t="s">
        <v>541</v>
      </c>
      <c r="R829" s="45">
        <v>3000</v>
      </c>
      <c r="S829" s="47" t="s">
        <v>541</v>
      </c>
      <c r="T829" s="49" t="s">
        <v>680</v>
      </c>
      <c r="U829" s="45">
        <v>320000</v>
      </c>
      <c r="V829" s="47" t="s">
        <v>2439</v>
      </c>
      <c r="W829" s="74">
        <v>20.61</v>
      </c>
      <c r="X829" s="74">
        <v>28.18</v>
      </c>
      <c r="Y829" s="74">
        <v>50.15</v>
      </c>
      <c r="Z829" s="74">
        <v>0</v>
      </c>
      <c r="AA829" s="79" t="s">
        <v>207</v>
      </c>
      <c r="AB829" s="74"/>
      <c r="AC829" s="74">
        <f t="shared" si="457"/>
        <v>24.732</v>
      </c>
      <c r="AD829" s="74">
        <f t="shared" si="457"/>
        <v>33.816</v>
      </c>
      <c r="AE829" s="74">
        <f t="shared" si="457"/>
        <v>60.18</v>
      </c>
      <c r="AF829" s="74">
        <f t="shared" si="457"/>
        <v>0</v>
      </c>
      <c r="AG829" s="79" t="s">
        <v>208</v>
      </c>
      <c r="AH829" s="74"/>
      <c r="AI829" s="74">
        <f t="shared" si="459"/>
        <v>24.732</v>
      </c>
      <c r="AJ829" s="74">
        <f t="shared" si="459"/>
        <v>33.816</v>
      </c>
      <c r="AK829" s="74">
        <f t="shared" si="459"/>
        <v>60.18</v>
      </c>
      <c r="AL829" s="74">
        <f t="shared" si="459"/>
        <v>0</v>
      </c>
      <c r="AM829" s="79" t="s">
        <v>209</v>
      </c>
      <c r="AN829" s="74"/>
      <c r="AO829" s="74">
        <f t="shared" si="458"/>
        <v>24.732</v>
      </c>
      <c r="AP829" s="74">
        <f t="shared" si="458"/>
        <v>33.816</v>
      </c>
      <c r="AQ829" s="74">
        <f t="shared" si="458"/>
        <v>60.18</v>
      </c>
    </row>
    <row r="830" s="21" customFormat="1" ht="65" customHeight="1" spans="1:43">
      <c r="A830" s="45">
        <v>744</v>
      </c>
      <c r="B830" s="45">
        <v>2018</v>
      </c>
      <c r="C830" s="46" t="s">
        <v>3706</v>
      </c>
      <c r="D830" s="47" t="s">
        <v>3625</v>
      </c>
      <c r="E830" s="48">
        <v>140421</v>
      </c>
      <c r="F830" s="46" t="s">
        <v>3686</v>
      </c>
      <c r="G830" s="47" t="s">
        <v>120</v>
      </c>
      <c r="H830" s="47" t="s">
        <v>198</v>
      </c>
      <c r="I830" s="49" t="s">
        <v>52</v>
      </c>
      <c r="J830" s="47" t="s">
        <v>3707</v>
      </c>
      <c r="K830" s="66">
        <v>113.084852</v>
      </c>
      <c r="L830" s="66">
        <v>35.560472</v>
      </c>
      <c r="M830" s="49" t="s">
        <v>1498</v>
      </c>
      <c r="N830" s="47" t="s">
        <v>52</v>
      </c>
      <c r="O830" s="47" t="s">
        <v>3662</v>
      </c>
      <c r="P830" s="45">
        <v>3800</v>
      </c>
      <c r="Q830" s="47" t="s">
        <v>541</v>
      </c>
      <c r="R830" s="45">
        <v>6000</v>
      </c>
      <c r="S830" s="47" t="s">
        <v>541</v>
      </c>
      <c r="T830" s="49" t="s">
        <v>680</v>
      </c>
      <c r="U830" s="45">
        <v>470000</v>
      </c>
      <c r="V830" s="47" t="s">
        <v>2439</v>
      </c>
      <c r="W830" s="74">
        <v>29.7</v>
      </c>
      <c r="X830" s="74">
        <v>21.52</v>
      </c>
      <c r="Y830" s="74">
        <v>23.21</v>
      </c>
      <c r="Z830" s="74">
        <v>0</v>
      </c>
      <c r="AA830" s="79" t="s">
        <v>207</v>
      </c>
      <c r="AB830" s="74"/>
      <c r="AC830" s="74">
        <f t="shared" si="457"/>
        <v>35.64</v>
      </c>
      <c r="AD830" s="74">
        <f t="shared" si="457"/>
        <v>25.824</v>
      </c>
      <c r="AE830" s="74">
        <f t="shared" si="457"/>
        <v>27.852</v>
      </c>
      <c r="AF830" s="74">
        <f t="shared" si="457"/>
        <v>0</v>
      </c>
      <c r="AG830" s="79" t="s">
        <v>208</v>
      </c>
      <c r="AH830" s="74"/>
      <c r="AI830" s="74">
        <f t="shared" si="459"/>
        <v>35.64</v>
      </c>
      <c r="AJ830" s="74">
        <f t="shared" si="459"/>
        <v>25.824</v>
      </c>
      <c r="AK830" s="74">
        <f t="shared" si="459"/>
        <v>27.852</v>
      </c>
      <c r="AL830" s="74">
        <f t="shared" si="459"/>
        <v>0</v>
      </c>
      <c r="AM830" s="79" t="s">
        <v>209</v>
      </c>
      <c r="AN830" s="74"/>
      <c r="AO830" s="74">
        <f t="shared" si="458"/>
        <v>35.64</v>
      </c>
      <c r="AP830" s="74">
        <f t="shared" si="458"/>
        <v>25.824</v>
      </c>
      <c r="AQ830" s="74">
        <f t="shared" si="458"/>
        <v>27.852</v>
      </c>
    </row>
    <row r="831" s="21" customFormat="1" ht="65" customHeight="1" spans="1:43">
      <c r="A831" s="45">
        <v>745</v>
      </c>
      <c r="B831" s="45">
        <v>2018</v>
      </c>
      <c r="C831" s="46" t="s">
        <v>3708</v>
      </c>
      <c r="D831" s="47" t="s">
        <v>3625</v>
      </c>
      <c r="E831" s="48">
        <v>140421</v>
      </c>
      <c r="F831" s="46" t="s">
        <v>3709</v>
      </c>
      <c r="G831" s="47" t="s">
        <v>120</v>
      </c>
      <c r="H831" s="47" t="s">
        <v>198</v>
      </c>
      <c r="I831" s="49" t="s">
        <v>48</v>
      </c>
      <c r="J831" s="47" t="s">
        <v>3710</v>
      </c>
      <c r="K831" s="66">
        <v>113.979853</v>
      </c>
      <c r="L831" s="66">
        <v>36.246192</v>
      </c>
      <c r="M831" s="49" t="s">
        <v>1498</v>
      </c>
      <c r="N831" s="47" t="s">
        <v>52</v>
      </c>
      <c r="O831" s="47" t="s">
        <v>3662</v>
      </c>
      <c r="P831" s="45">
        <v>3000</v>
      </c>
      <c r="Q831" s="47" t="s">
        <v>541</v>
      </c>
      <c r="R831" s="45">
        <v>8000</v>
      </c>
      <c r="S831" s="47" t="s">
        <v>541</v>
      </c>
      <c r="T831" s="49" t="s">
        <v>680</v>
      </c>
      <c r="U831" s="45">
        <v>160000</v>
      </c>
      <c r="V831" s="47" t="s">
        <v>2439</v>
      </c>
      <c r="W831" s="74">
        <v>3.64</v>
      </c>
      <c r="X831" s="74">
        <v>8.79</v>
      </c>
      <c r="Y831" s="74">
        <v>9.09</v>
      </c>
      <c r="Z831" s="74">
        <v>0</v>
      </c>
      <c r="AA831" s="79" t="s">
        <v>207</v>
      </c>
      <c r="AB831" s="74"/>
      <c r="AC831" s="74">
        <f t="shared" si="457"/>
        <v>4.368</v>
      </c>
      <c r="AD831" s="74">
        <f t="shared" si="457"/>
        <v>10.548</v>
      </c>
      <c r="AE831" s="74">
        <f t="shared" si="457"/>
        <v>10.908</v>
      </c>
      <c r="AF831" s="74">
        <f t="shared" si="457"/>
        <v>0</v>
      </c>
      <c r="AG831" s="79" t="s">
        <v>208</v>
      </c>
      <c r="AH831" s="74"/>
      <c r="AI831" s="74">
        <f t="shared" si="459"/>
        <v>4.368</v>
      </c>
      <c r="AJ831" s="74">
        <f t="shared" si="459"/>
        <v>10.548</v>
      </c>
      <c r="AK831" s="74">
        <f t="shared" si="459"/>
        <v>10.908</v>
      </c>
      <c r="AL831" s="74">
        <f t="shared" si="459"/>
        <v>0</v>
      </c>
      <c r="AM831" s="79" t="s">
        <v>209</v>
      </c>
      <c r="AN831" s="74"/>
      <c r="AO831" s="74">
        <f t="shared" si="458"/>
        <v>4.368</v>
      </c>
      <c r="AP831" s="74">
        <f t="shared" si="458"/>
        <v>10.548</v>
      </c>
      <c r="AQ831" s="74">
        <f t="shared" si="458"/>
        <v>10.908</v>
      </c>
    </row>
    <row r="832" s="21" customFormat="1" ht="65" customHeight="1" spans="1:43">
      <c r="A832" s="45">
        <v>746</v>
      </c>
      <c r="B832" s="45">
        <v>2018</v>
      </c>
      <c r="C832" s="46" t="s">
        <v>3711</v>
      </c>
      <c r="D832" s="47" t="s">
        <v>3625</v>
      </c>
      <c r="E832" s="48">
        <v>140421</v>
      </c>
      <c r="F832" s="46" t="s">
        <v>3712</v>
      </c>
      <c r="G832" s="47" t="s">
        <v>120</v>
      </c>
      <c r="H832" s="47" t="s">
        <v>198</v>
      </c>
      <c r="I832" s="49" t="s">
        <v>52</v>
      </c>
      <c r="J832" s="47" t="s">
        <v>3713</v>
      </c>
      <c r="K832" s="66">
        <v>113.415928</v>
      </c>
      <c r="L832" s="66">
        <v>36.895924</v>
      </c>
      <c r="M832" s="49" t="s">
        <v>1498</v>
      </c>
      <c r="N832" s="47" t="s">
        <v>52</v>
      </c>
      <c r="O832" s="47" t="s">
        <v>3662</v>
      </c>
      <c r="P832" s="45">
        <v>1300</v>
      </c>
      <c r="Q832" s="49" t="s">
        <v>541</v>
      </c>
      <c r="R832" s="45">
        <v>4000</v>
      </c>
      <c r="S832" s="49" t="s">
        <v>541</v>
      </c>
      <c r="T832" s="49" t="s">
        <v>680</v>
      </c>
      <c r="U832" s="45">
        <v>360000</v>
      </c>
      <c r="V832" s="47" t="s">
        <v>2439</v>
      </c>
      <c r="W832" s="74">
        <v>9.7</v>
      </c>
      <c r="X832" s="74">
        <v>21.82</v>
      </c>
      <c r="Y832" s="74">
        <v>4.85</v>
      </c>
      <c r="Z832" s="74">
        <v>0</v>
      </c>
      <c r="AA832" s="79" t="s">
        <v>207</v>
      </c>
      <c r="AB832" s="74"/>
      <c r="AC832" s="74">
        <f t="shared" si="457"/>
        <v>11.64</v>
      </c>
      <c r="AD832" s="74">
        <f t="shared" si="457"/>
        <v>26.184</v>
      </c>
      <c r="AE832" s="74">
        <f t="shared" si="457"/>
        <v>5.82</v>
      </c>
      <c r="AF832" s="74">
        <f t="shared" si="457"/>
        <v>0</v>
      </c>
      <c r="AG832" s="79" t="s">
        <v>208</v>
      </c>
      <c r="AH832" s="74"/>
      <c r="AI832" s="74">
        <f t="shared" si="459"/>
        <v>11.64</v>
      </c>
      <c r="AJ832" s="74">
        <f t="shared" si="459"/>
        <v>26.184</v>
      </c>
      <c r="AK832" s="74">
        <f t="shared" si="459"/>
        <v>5.82</v>
      </c>
      <c r="AL832" s="74">
        <f t="shared" si="459"/>
        <v>0</v>
      </c>
      <c r="AM832" s="79" t="s">
        <v>209</v>
      </c>
      <c r="AN832" s="74"/>
      <c r="AO832" s="74">
        <f t="shared" si="458"/>
        <v>11.64</v>
      </c>
      <c r="AP832" s="74">
        <f t="shared" si="458"/>
        <v>26.184</v>
      </c>
      <c r="AQ832" s="74">
        <f t="shared" si="458"/>
        <v>5.82</v>
      </c>
    </row>
    <row r="833" s="21" customFormat="1" ht="65" customHeight="1" spans="1:43">
      <c r="A833" s="45">
        <v>747</v>
      </c>
      <c r="B833" s="45">
        <v>2018</v>
      </c>
      <c r="C833" s="46" t="s">
        <v>3714</v>
      </c>
      <c r="D833" s="47" t="s">
        <v>3625</v>
      </c>
      <c r="E833" s="48">
        <v>140421</v>
      </c>
      <c r="F833" s="46" t="s">
        <v>3667</v>
      </c>
      <c r="G833" s="47" t="s">
        <v>120</v>
      </c>
      <c r="H833" s="47" t="s">
        <v>198</v>
      </c>
      <c r="I833" s="49" t="s">
        <v>52</v>
      </c>
      <c r="J833" s="47" t="s">
        <v>3715</v>
      </c>
      <c r="K833" s="66">
        <v>113.001896</v>
      </c>
      <c r="L833" s="66">
        <v>36.014476</v>
      </c>
      <c r="M833" s="49" t="s">
        <v>1498</v>
      </c>
      <c r="N833" s="47" t="s">
        <v>52</v>
      </c>
      <c r="O833" s="47" t="s">
        <v>3662</v>
      </c>
      <c r="P833" s="45">
        <v>2300</v>
      </c>
      <c r="Q833" s="49" t="s">
        <v>541</v>
      </c>
      <c r="R833" s="45">
        <v>4000</v>
      </c>
      <c r="S833" s="49" t="s">
        <v>541</v>
      </c>
      <c r="T833" s="49" t="s">
        <v>680</v>
      </c>
      <c r="U833" s="45">
        <v>452000</v>
      </c>
      <c r="V833" s="47" t="s">
        <v>2439</v>
      </c>
      <c r="W833" s="74">
        <v>4.55</v>
      </c>
      <c r="X833" s="74">
        <v>10.82</v>
      </c>
      <c r="Y833" s="74">
        <v>8.06</v>
      </c>
      <c r="Z833" s="74">
        <v>0</v>
      </c>
      <c r="AA833" s="79" t="s">
        <v>207</v>
      </c>
      <c r="AB833" s="74"/>
      <c r="AC833" s="74">
        <f t="shared" si="457"/>
        <v>5.46</v>
      </c>
      <c r="AD833" s="74">
        <f t="shared" si="457"/>
        <v>12.984</v>
      </c>
      <c r="AE833" s="74">
        <f t="shared" si="457"/>
        <v>9.672</v>
      </c>
      <c r="AF833" s="74">
        <f t="shared" si="457"/>
        <v>0</v>
      </c>
      <c r="AG833" s="79" t="s">
        <v>208</v>
      </c>
      <c r="AH833" s="74"/>
      <c r="AI833" s="74">
        <f t="shared" si="459"/>
        <v>5.46</v>
      </c>
      <c r="AJ833" s="74">
        <f t="shared" si="459"/>
        <v>12.984</v>
      </c>
      <c r="AK833" s="74">
        <f t="shared" si="459"/>
        <v>9.672</v>
      </c>
      <c r="AL833" s="74">
        <f t="shared" si="459"/>
        <v>0</v>
      </c>
      <c r="AM833" s="79" t="s">
        <v>209</v>
      </c>
      <c r="AN833" s="74"/>
      <c r="AO833" s="74">
        <f t="shared" si="458"/>
        <v>5.46</v>
      </c>
      <c r="AP833" s="74">
        <f t="shared" si="458"/>
        <v>12.984</v>
      </c>
      <c r="AQ833" s="74">
        <f t="shared" si="458"/>
        <v>9.672</v>
      </c>
    </row>
    <row r="834" s="21" customFormat="1" ht="65" customHeight="1" spans="1:43">
      <c r="A834" s="45">
        <v>748</v>
      </c>
      <c r="B834" s="45">
        <v>2018</v>
      </c>
      <c r="C834" s="46" t="s">
        <v>3716</v>
      </c>
      <c r="D834" s="47" t="s">
        <v>3625</v>
      </c>
      <c r="E834" s="48">
        <v>140421</v>
      </c>
      <c r="F834" s="46" t="s">
        <v>3717</v>
      </c>
      <c r="G834" s="47" t="s">
        <v>120</v>
      </c>
      <c r="H834" s="47" t="s">
        <v>198</v>
      </c>
      <c r="I834" s="49" t="s">
        <v>52</v>
      </c>
      <c r="J834" s="47" t="s">
        <v>3718</v>
      </c>
      <c r="K834" s="66">
        <v>113.859217</v>
      </c>
      <c r="L834" s="66">
        <v>36.265183</v>
      </c>
      <c r="M834" s="49" t="s">
        <v>1498</v>
      </c>
      <c r="N834" s="47" t="s">
        <v>52</v>
      </c>
      <c r="O834" s="47" t="s">
        <v>3662</v>
      </c>
      <c r="P834" s="45">
        <v>3200</v>
      </c>
      <c r="Q834" s="49" t="s">
        <v>541</v>
      </c>
      <c r="R834" s="45">
        <v>6000</v>
      </c>
      <c r="S834" s="49" t="s">
        <v>541</v>
      </c>
      <c r="T834" s="49" t="s">
        <v>680</v>
      </c>
      <c r="U834" s="45">
        <v>620000</v>
      </c>
      <c r="V834" s="47" t="s">
        <v>2439</v>
      </c>
      <c r="W834" s="74">
        <v>7.88</v>
      </c>
      <c r="X834" s="74">
        <v>9.09</v>
      </c>
      <c r="Y834" s="74">
        <v>13.09</v>
      </c>
      <c r="Z834" s="74">
        <v>0</v>
      </c>
      <c r="AA834" s="79" t="s">
        <v>207</v>
      </c>
      <c r="AB834" s="74"/>
      <c r="AC834" s="74">
        <f t="shared" si="457"/>
        <v>9.456</v>
      </c>
      <c r="AD834" s="74">
        <f t="shared" si="457"/>
        <v>10.908</v>
      </c>
      <c r="AE834" s="74">
        <f t="shared" si="457"/>
        <v>15.708</v>
      </c>
      <c r="AF834" s="74">
        <f t="shared" si="457"/>
        <v>0</v>
      </c>
      <c r="AG834" s="79" t="s">
        <v>208</v>
      </c>
      <c r="AH834" s="74"/>
      <c r="AI834" s="74">
        <f t="shared" si="459"/>
        <v>9.456</v>
      </c>
      <c r="AJ834" s="74">
        <f t="shared" si="459"/>
        <v>10.908</v>
      </c>
      <c r="AK834" s="74">
        <f t="shared" si="459"/>
        <v>15.708</v>
      </c>
      <c r="AL834" s="74">
        <f t="shared" si="459"/>
        <v>0</v>
      </c>
      <c r="AM834" s="79" t="s">
        <v>209</v>
      </c>
      <c r="AN834" s="74"/>
      <c r="AO834" s="74">
        <f t="shared" si="458"/>
        <v>9.456</v>
      </c>
      <c r="AP834" s="74">
        <f t="shared" si="458"/>
        <v>10.908</v>
      </c>
      <c r="AQ834" s="74">
        <f t="shared" si="458"/>
        <v>15.708</v>
      </c>
    </row>
    <row r="835" s="21" customFormat="1" ht="65" customHeight="1" spans="1:43">
      <c r="A835" s="45">
        <v>749</v>
      </c>
      <c r="B835" s="45">
        <v>2018</v>
      </c>
      <c r="C835" s="46" t="s">
        <v>3719</v>
      </c>
      <c r="D835" s="47" t="s">
        <v>3625</v>
      </c>
      <c r="E835" s="48">
        <v>140421</v>
      </c>
      <c r="F835" s="46" t="s">
        <v>3720</v>
      </c>
      <c r="G835" s="47" t="s">
        <v>120</v>
      </c>
      <c r="H835" s="47" t="s">
        <v>121</v>
      </c>
      <c r="I835" s="49" t="s">
        <v>52</v>
      </c>
      <c r="J835" s="47" t="s">
        <v>3721</v>
      </c>
      <c r="K835" s="66">
        <v>113.265498</v>
      </c>
      <c r="L835" s="66">
        <v>36.657406</v>
      </c>
      <c r="M835" s="49" t="s">
        <v>1092</v>
      </c>
      <c r="N835" s="47" t="s">
        <v>52</v>
      </c>
      <c r="O835" s="47" t="s">
        <v>1092</v>
      </c>
      <c r="P835" s="45">
        <v>10</v>
      </c>
      <c r="Q835" s="49" t="s">
        <v>2001</v>
      </c>
      <c r="R835" s="45">
        <v>10</v>
      </c>
      <c r="S835" s="49" t="s">
        <v>2001</v>
      </c>
      <c r="T835" s="49" t="s">
        <v>680</v>
      </c>
      <c r="U835" s="45">
        <v>45000</v>
      </c>
      <c r="V835" s="47" t="s">
        <v>2439</v>
      </c>
      <c r="W835" s="74">
        <v>10.97</v>
      </c>
      <c r="X835" s="74">
        <v>8.03</v>
      </c>
      <c r="Y835" s="74">
        <v>6.97</v>
      </c>
      <c r="Z835" s="74">
        <v>0</v>
      </c>
      <c r="AA835" s="79" t="s">
        <v>131</v>
      </c>
      <c r="AB835" s="74"/>
      <c r="AC835" s="74">
        <f>W835</f>
        <v>10.97</v>
      </c>
      <c r="AD835" s="74">
        <f t="shared" ref="AD835:AF848" si="460">X835</f>
        <v>8.03</v>
      </c>
      <c r="AE835" s="74">
        <f t="shared" si="460"/>
        <v>6.97</v>
      </c>
      <c r="AF835" s="74">
        <f t="shared" si="460"/>
        <v>0</v>
      </c>
      <c r="AG835" s="79" t="s">
        <v>132</v>
      </c>
      <c r="AH835" s="74"/>
      <c r="AI835" s="74">
        <f t="shared" si="459"/>
        <v>10.97</v>
      </c>
      <c r="AJ835" s="74">
        <f t="shared" si="459"/>
        <v>8.03</v>
      </c>
      <c r="AK835" s="74">
        <f t="shared" si="459"/>
        <v>6.97</v>
      </c>
      <c r="AL835" s="74">
        <f t="shared" si="459"/>
        <v>0</v>
      </c>
      <c r="AM835" s="79" t="s">
        <v>133</v>
      </c>
      <c r="AN835" s="74"/>
      <c r="AO835" s="74">
        <f t="shared" si="458"/>
        <v>10.97</v>
      </c>
      <c r="AP835" s="74">
        <f t="shared" si="458"/>
        <v>8.03</v>
      </c>
      <c r="AQ835" s="74">
        <f t="shared" si="458"/>
        <v>6.97</v>
      </c>
    </row>
    <row r="836" s="21" customFormat="1" ht="65" customHeight="1" spans="1:43">
      <c r="A836" s="45">
        <v>750</v>
      </c>
      <c r="B836" s="45">
        <v>2018</v>
      </c>
      <c r="C836" s="46" t="s">
        <v>3722</v>
      </c>
      <c r="D836" s="47" t="s">
        <v>3625</v>
      </c>
      <c r="E836" s="48">
        <v>140421</v>
      </c>
      <c r="F836" s="46" t="s">
        <v>3638</v>
      </c>
      <c r="G836" s="47" t="s">
        <v>120</v>
      </c>
      <c r="H836" s="47" t="s">
        <v>563</v>
      </c>
      <c r="I836" s="49" t="s">
        <v>52</v>
      </c>
      <c r="J836" s="59"/>
      <c r="K836" s="66">
        <v>113.695238</v>
      </c>
      <c r="L836" s="66">
        <v>36.741268</v>
      </c>
      <c r="M836" s="49" t="s">
        <v>3723</v>
      </c>
      <c r="N836" s="47" t="s">
        <v>52</v>
      </c>
      <c r="O836" s="47" t="s">
        <v>303</v>
      </c>
      <c r="P836" s="45">
        <v>10</v>
      </c>
      <c r="Q836" s="49" t="s">
        <v>206</v>
      </c>
      <c r="R836" s="45">
        <v>30</v>
      </c>
      <c r="S836" s="49" t="s">
        <v>206</v>
      </c>
      <c r="T836" s="49" t="s">
        <v>768</v>
      </c>
      <c r="U836" s="45">
        <v>8</v>
      </c>
      <c r="V836" s="49" t="s">
        <v>206</v>
      </c>
      <c r="W836" s="74">
        <v>6.97</v>
      </c>
      <c r="X836" s="74">
        <v>6.97</v>
      </c>
      <c r="Y836" s="74">
        <v>9.7</v>
      </c>
      <c r="Z836" s="74">
        <v>0</v>
      </c>
      <c r="AA836" s="79" t="s">
        <v>567</v>
      </c>
      <c r="AB836" s="74"/>
      <c r="AC836" s="74">
        <f t="shared" ref="AC836:AC848" si="461">W836</f>
        <v>6.97</v>
      </c>
      <c r="AD836" s="74">
        <f t="shared" si="460"/>
        <v>6.97</v>
      </c>
      <c r="AE836" s="74">
        <f t="shared" si="460"/>
        <v>9.7</v>
      </c>
      <c r="AF836" s="74">
        <f t="shared" si="460"/>
        <v>0</v>
      </c>
      <c r="AG836" s="79" t="s">
        <v>568</v>
      </c>
      <c r="AH836" s="74"/>
      <c r="AI836" s="74">
        <f t="shared" si="459"/>
        <v>6.97</v>
      </c>
      <c r="AJ836" s="74">
        <f t="shared" si="459"/>
        <v>6.97</v>
      </c>
      <c r="AK836" s="74">
        <f t="shared" si="459"/>
        <v>9.7</v>
      </c>
      <c r="AL836" s="74">
        <f t="shared" si="459"/>
        <v>0</v>
      </c>
      <c r="AM836" s="79" t="s">
        <v>569</v>
      </c>
      <c r="AN836" s="74"/>
      <c r="AO836" s="74">
        <f t="shared" ref="AO836:AR840" si="462">AI836</f>
        <v>6.97</v>
      </c>
      <c r="AP836" s="74">
        <f t="shared" si="462"/>
        <v>6.97</v>
      </c>
      <c r="AQ836" s="74">
        <f t="shared" si="462"/>
        <v>9.7</v>
      </c>
    </row>
    <row r="837" s="21" customFormat="1" ht="65" customHeight="1" spans="1:43">
      <c r="A837" s="45">
        <v>751</v>
      </c>
      <c r="B837" s="45">
        <v>2018</v>
      </c>
      <c r="C837" s="46" t="s">
        <v>3724</v>
      </c>
      <c r="D837" s="47" t="s">
        <v>3625</v>
      </c>
      <c r="E837" s="48">
        <v>140421</v>
      </c>
      <c r="F837" s="46" t="s">
        <v>3725</v>
      </c>
      <c r="G837" s="47" t="s">
        <v>120</v>
      </c>
      <c r="H837" s="47" t="s">
        <v>563</v>
      </c>
      <c r="I837" s="49" t="s">
        <v>52</v>
      </c>
      <c r="J837" s="47" t="s">
        <v>3726</v>
      </c>
      <c r="K837" s="66">
        <v>112.851944</v>
      </c>
      <c r="L837" s="66">
        <v>35.864444</v>
      </c>
      <c r="M837" s="49" t="s">
        <v>3723</v>
      </c>
      <c r="N837" s="47" t="s">
        <v>52</v>
      </c>
      <c r="O837" s="47" t="s">
        <v>303</v>
      </c>
      <c r="P837" s="45">
        <v>6</v>
      </c>
      <c r="Q837" s="49" t="s">
        <v>206</v>
      </c>
      <c r="R837" s="45">
        <v>10</v>
      </c>
      <c r="S837" s="49" t="s">
        <v>206</v>
      </c>
      <c r="T837" s="49" t="s">
        <v>768</v>
      </c>
      <c r="U837" s="45">
        <v>4.8</v>
      </c>
      <c r="V837" s="49" t="s">
        <v>206</v>
      </c>
      <c r="W837" s="74">
        <v>21.7</v>
      </c>
      <c r="X837" s="74">
        <v>36.73</v>
      </c>
      <c r="Y837" s="74">
        <v>11.88</v>
      </c>
      <c r="Z837" s="74">
        <v>0</v>
      </c>
      <c r="AA837" s="79" t="s">
        <v>567</v>
      </c>
      <c r="AB837" s="74"/>
      <c r="AC837" s="74">
        <f t="shared" si="461"/>
        <v>21.7</v>
      </c>
      <c r="AD837" s="74">
        <f t="shared" si="460"/>
        <v>36.73</v>
      </c>
      <c r="AE837" s="74">
        <f t="shared" si="460"/>
        <v>11.88</v>
      </c>
      <c r="AF837" s="74">
        <f t="shared" si="460"/>
        <v>0</v>
      </c>
      <c r="AG837" s="79" t="s">
        <v>568</v>
      </c>
      <c r="AH837" s="74"/>
      <c r="AI837" s="74">
        <f t="shared" si="459"/>
        <v>21.7</v>
      </c>
      <c r="AJ837" s="74">
        <f t="shared" si="459"/>
        <v>36.73</v>
      </c>
      <c r="AK837" s="74">
        <f t="shared" si="459"/>
        <v>11.88</v>
      </c>
      <c r="AL837" s="74">
        <f t="shared" si="459"/>
        <v>0</v>
      </c>
      <c r="AM837" s="79" t="s">
        <v>569</v>
      </c>
      <c r="AN837" s="74"/>
      <c r="AO837" s="74">
        <f t="shared" si="462"/>
        <v>21.7</v>
      </c>
      <c r="AP837" s="74">
        <f t="shared" si="462"/>
        <v>36.73</v>
      </c>
      <c r="AQ837" s="74">
        <f t="shared" si="462"/>
        <v>11.88</v>
      </c>
    </row>
    <row r="838" s="21" customFormat="1" ht="65" customHeight="1" spans="1:43">
      <c r="A838" s="45">
        <v>752</v>
      </c>
      <c r="B838" s="45">
        <v>2018</v>
      </c>
      <c r="C838" s="46" t="s">
        <v>3727</v>
      </c>
      <c r="D838" s="47" t="s">
        <v>3625</v>
      </c>
      <c r="E838" s="48">
        <v>140421</v>
      </c>
      <c r="F838" s="46" t="s">
        <v>3638</v>
      </c>
      <c r="G838" s="47" t="s">
        <v>120</v>
      </c>
      <c r="H838" s="47" t="s">
        <v>563</v>
      </c>
      <c r="I838" s="49" t="s">
        <v>52</v>
      </c>
      <c r="J838" s="59"/>
      <c r="K838" s="66">
        <v>113.368542</v>
      </c>
      <c r="L838" s="66">
        <v>36.213586</v>
      </c>
      <c r="M838" s="49" t="s">
        <v>3723</v>
      </c>
      <c r="N838" s="47" t="s">
        <v>52</v>
      </c>
      <c r="O838" s="47" t="s">
        <v>303</v>
      </c>
      <c r="P838" s="45">
        <v>11</v>
      </c>
      <c r="Q838" s="49" t="s">
        <v>206</v>
      </c>
      <c r="R838" s="45">
        <v>20</v>
      </c>
      <c r="S838" s="49" t="s">
        <v>206</v>
      </c>
      <c r="T838" s="49" t="s">
        <v>768</v>
      </c>
      <c r="U838" s="45">
        <v>8.8</v>
      </c>
      <c r="V838" s="49" t="s">
        <v>206</v>
      </c>
      <c r="W838" s="74">
        <v>15.76</v>
      </c>
      <c r="X838" s="74">
        <v>18.79</v>
      </c>
      <c r="Y838" s="74">
        <v>9.7</v>
      </c>
      <c r="Z838" s="74">
        <v>0</v>
      </c>
      <c r="AA838" s="79" t="s">
        <v>567</v>
      </c>
      <c r="AB838" s="74"/>
      <c r="AC838" s="74">
        <f t="shared" si="461"/>
        <v>15.76</v>
      </c>
      <c r="AD838" s="74">
        <f t="shared" si="460"/>
        <v>18.79</v>
      </c>
      <c r="AE838" s="74">
        <f t="shared" si="460"/>
        <v>9.7</v>
      </c>
      <c r="AF838" s="74">
        <f t="shared" si="460"/>
        <v>0</v>
      </c>
      <c r="AG838" s="79" t="s">
        <v>568</v>
      </c>
      <c r="AH838" s="74"/>
      <c r="AI838" s="74">
        <f t="shared" si="459"/>
        <v>15.76</v>
      </c>
      <c r="AJ838" s="74">
        <f t="shared" si="459"/>
        <v>18.79</v>
      </c>
      <c r="AK838" s="74">
        <f t="shared" si="459"/>
        <v>9.7</v>
      </c>
      <c r="AL838" s="74">
        <f t="shared" si="459"/>
        <v>0</v>
      </c>
      <c r="AM838" s="79" t="s">
        <v>569</v>
      </c>
      <c r="AN838" s="74"/>
      <c r="AO838" s="74">
        <f t="shared" si="462"/>
        <v>15.76</v>
      </c>
      <c r="AP838" s="74">
        <f t="shared" si="462"/>
        <v>18.79</v>
      </c>
      <c r="AQ838" s="74">
        <f t="shared" si="462"/>
        <v>9.7</v>
      </c>
    </row>
    <row r="839" s="21" customFormat="1" ht="65" customHeight="1" spans="1:43">
      <c r="A839" s="45">
        <v>753</v>
      </c>
      <c r="B839" s="45">
        <v>2018</v>
      </c>
      <c r="C839" s="46" t="s">
        <v>3728</v>
      </c>
      <c r="D839" s="47" t="s">
        <v>3625</v>
      </c>
      <c r="E839" s="48">
        <v>140421</v>
      </c>
      <c r="F839" s="46" t="s">
        <v>3725</v>
      </c>
      <c r="G839" s="47" t="s">
        <v>120</v>
      </c>
      <c r="H839" s="47" t="s">
        <v>563</v>
      </c>
      <c r="I839" s="47" t="s">
        <v>48</v>
      </c>
      <c r="J839" s="47" t="s">
        <v>3729</v>
      </c>
      <c r="K839" s="66">
        <v>113.639527</v>
      </c>
      <c r="L839" s="66">
        <v>36.458976</v>
      </c>
      <c r="M839" s="49" t="s">
        <v>3723</v>
      </c>
      <c r="N839" s="47" t="s">
        <v>52</v>
      </c>
      <c r="O839" s="47" t="s">
        <v>3730</v>
      </c>
      <c r="P839" s="59" t="s">
        <v>214</v>
      </c>
      <c r="Q839" s="49" t="s">
        <v>206</v>
      </c>
      <c r="R839" s="59" t="s">
        <v>2184</v>
      </c>
      <c r="S839" s="47" t="s">
        <v>206</v>
      </c>
      <c r="T839" s="49" t="s">
        <v>768</v>
      </c>
      <c r="U839" s="59" t="s">
        <v>3332</v>
      </c>
      <c r="V839" s="49" t="s">
        <v>206</v>
      </c>
      <c r="W839" s="74">
        <v>1.128</v>
      </c>
      <c r="X839" s="74">
        <v>5.341</v>
      </c>
      <c r="Y839" s="74">
        <v>2.92</v>
      </c>
      <c r="Z839" s="74">
        <v>0</v>
      </c>
      <c r="AA839" s="79" t="s">
        <v>567</v>
      </c>
      <c r="AB839" s="74" t="s">
        <v>3731</v>
      </c>
      <c r="AC839" s="74">
        <f t="shared" si="461"/>
        <v>1.128</v>
      </c>
      <c r="AD839" s="74">
        <f t="shared" si="460"/>
        <v>5.341</v>
      </c>
      <c r="AE839" s="74">
        <f t="shared" si="460"/>
        <v>2.92</v>
      </c>
      <c r="AF839" s="74">
        <f t="shared" si="460"/>
        <v>0</v>
      </c>
      <c r="AG839" s="79" t="s">
        <v>568</v>
      </c>
      <c r="AH839" s="74" t="s">
        <v>3731</v>
      </c>
      <c r="AI839" s="74">
        <f t="shared" si="459"/>
        <v>1.128</v>
      </c>
      <c r="AJ839" s="74">
        <f t="shared" si="459"/>
        <v>5.341</v>
      </c>
      <c r="AK839" s="74">
        <f t="shared" si="459"/>
        <v>2.92</v>
      </c>
      <c r="AL839" s="74">
        <f t="shared" si="459"/>
        <v>0</v>
      </c>
      <c r="AM839" s="79" t="s">
        <v>569</v>
      </c>
      <c r="AN839" s="74" t="s">
        <v>3731</v>
      </c>
      <c r="AO839" s="74">
        <f t="shared" si="462"/>
        <v>1.128</v>
      </c>
      <c r="AP839" s="74">
        <f t="shared" si="462"/>
        <v>5.341</v>
      </c>
      <c r="AQ839" s="74">
        <f t="shared" si="462"/>
        <v>2.92</v>
      </c>
    </row>
    <row r="840" s="21" customFormat="1" ht="65" customHeight="1" spans="1:43">
      <c r="A840" s="45">
        <v>754</v>
      </c>
      <c r="B840" s="45">
        <v>2018</v>
      </c>
      <c r="C840" s="46" t="s">
        <v>3732</v>
      </c>
      <c r="D840" s="47" t="s">
        <v>3625</v>
      </c>
      <c r="E840" s="48">
        <v>140421</v>
      </c>
      <c r="F840" s="46" t="s">
        <v>3638</v>
      </c>
      <c r="G840" s="47" t="s">
        <v>120</v>
      </c>
      <c r="H840" s="47" t="s">
        <v>563</v>
      </c>
      <c r="I840" s="49" t="s">
        <v>48</v>
      </c>
      <c r="J840" s="47" t="s">
        <v>3733</v>
      </c>
      <c r="K840" s="66">
        <v>112.895418</v>
      </c>
      <c r="L840" s="66">
        <v>35.623355</v>
      </c>
      <c r="M840" s="49" t="s">
        <v>3723</v>
      </c>
      <c r="N840" s="47" t="s">
        <v>52</v>
      </c>
      <c r="O840" s="47" t="s">
        <v>303</v>
      </c>
      <c r="P840" s="45">
        <v>10</v>
      </c>
      <c r="Q840" s="49" t="s">
        <v>206</v>
      </c>
      <c r="R840" s="45">
        <v>20</v>
      </c>
      <c r="S840" s="49" t="s">
        <v>206</v>
      </c>
      <c r="T840" s="49" t="s">
        <v>768</v>
      </c>
      <c r="U840" s="45">
        <v>8</v>
      </c>
      <c r="V840" s="49" t="s">
        <v>206</v>
      </c>
      <c r="W840" s="74">
        <v>48.48</v>
      </c>
      <c r="X840" s="74">
        <v>60.9</v>
      </c>
      <c r="Y840" s="74">
        <v>80.7</v>
      </c>
      <c r="Z840" s="74">
        <v>0</v>
      </c>
      <c r="AA840" s="79" t="s">
        <v>567</v>
      </c>
      <c r="AB840" s="74"/>
      <c r="AC840" s="74">
        <f t="shared" si="461"/>
        <v>48.48</v>
      </c>
      <c r="AD840" s="74">
        <f t="shared" si="460"/>
        <v>60.9</v>
      </c>
      <c r="AE840" s="74">
        <f t="shared" si="460"/>
        <v>80.7</v>
      </c>
      <c r="AF840" s="74">
        <f t="shared" si="460"/>
        <v>0</v>
      </c>
      <c r="AG840" s="79" t="s">
        <v>568</v>
      </c>
      <c r="AH840" s="74"/>
      <c r="AI840" s="74">
        <f t="shared" si="459"/>
        <v>48.48</v>
      </c>
      <c r="AJ840" s="74">
        <f t="shared" si="459"/>
        <v>60.9</v>
      </c>
      <c r="AK840" s="74">
        <f t="shared" si="459"/>
        <v>80.7</v>
      </c>
      <c r="AL840" s="74">
        <f t="shared" si="459"/>
        <v>0</v>
      </c>
      <c r="AM840" s="79" t="s">
        <v>569</v>
      </c>
      <c r="AN840" s="74"/>
      <c r="AO840" s="74">
        <f t="shared" si="462"/>
        <v>48.48</v>
      </c>
      <c r="AP840" s="74">
        <f t="shared" si="462"/>
        <v>60.9</v>
      </c>
      <c r="AQ840" s="74">
        <f t="shared" si="462"/>
        <v>80.7</v>
      </c>
    </row>
    <row r="841" s="21" customFormat="1" ht="65" customHeight="1" spans="1:43">
      <c r="A841" s="45">
        <v>755</v>
      </c>
      <c r="B841" s="45">
        <v>2018</v>
      </c>
      <c r="C841" s="46" t="s">
        <v>3734</v>
      </c>
      <c r="D841" s="47" t="s">
        <v>3625</v>
      </c>
      <c r="E841" s="48">
        <v>140421</v>
      </c>
      <c r="F841" s="46" t="s">
        <v>3638</v>
      </c>
      <c r="G841" s="47" t="s">
        <v>120</v>
      </c>
      <c r="H841" s="47" t="s">
        <v>47</v>
      </c>
      <c r="I841" s="49" t="s">
        <v>52</v>
      </c>
      <c r="J841" s="47" t="s">
        <v>743</v>
      </c>
      <c r="K841" s="66">
        <v>113.570752</v>
      </c>
      <c r="L841" s="66">
        <v>36.035426</v>
      </c>
      <c r="M841" s="49" t="s">
        <v>3735</v>
      </c>
      <c r="N841" s="47" t="s">
        <v>52</v>
      </c>
      <c r="O841" s="47" t="s">
        <v>303</v>
      </c>
      <c r="P841" s="45">
        <v>6</v>
      </c>
      <c r="Q841" s="49" t="s">
        <v>206</v>
      </c>
      <c r="R841" s="45">
        <v>10</v>
      </c>
      <c r="S841" s="49" t="s">
        <v>206</v>
      </c>
      <c r="T841" s="49" t="s">
        <v>680</v>
      </c>
      <c r="U841" s="45">
        <v>630000</v>
      </c>
      <c r="V841" s="49" t="s">
        <v>2439</v>
      </c>
      <c r="W841" s="74">
        <v>3.94</v>
      </c>
      <c r="X841" s="74">
        <v>8.48</v>
      </c>
      <c r="Y841" s="74">
        <v>7.88</v>
      </c>
      <c r="Z841" s="74">
        <v>0</v>
      </c>
      <c r="AA841" s="79" t="s">
        <v>131</v>
      </c>
      <c r="AB841" s="74"/>
      <c r="AC841" s="74">
        <f t="shared" si="461"/>
        <v>3.94</v>
      </c>
      <c r="AD841" s="74">
        <f t="shared" si="460"/>
        <v>8.48</v>
      </c>
      <c r="AE841" s="74">
        <f t="shared" si="460"/>
        <v>7.88</v>
      </c>
      <c r="AF841" s="74">
        <f t="shared" si="460"/>
        <v>0</v>
      </c>
      <c r="AG841" s="79" t="s">
        <v>132</v>
      </c>
      <c r="AH841" s="74"/>
      <c r="AI841" s="74">
        <f t="shared" si="459"/>
        <v>3.94</v>
      </c>
      <c r="AJ841" s="74">
        <f t="shared" si="459"/>
        <v>8.48</v>
      </c>
      <c r="AK841" s="74">
        <f t="shared" si="459"/>
        <v>7.88</v>
      </c>
      <c r="AL841" s="74">
        <f t="shared" si="459"/>
        <v>0</v>
      </c>
      <c r="AM841" s="79" t="s">
        <v>812</v>
      </c>
      <c r="AN841" s="74"/>
      <c r="AO841" s="74">
        <v>0</v>
      </c>
      <c r="AP841" s="74">
        <v>0</v>
      </c>
      <c r="AQ841" s="74">
        <v>0</v>
      </c>
    </row>
    <row r="842" s="21" customFormat="1" ht="65" customHeight="1" spans="1:43">
      <c r="A842" s="45">
        <v>756</v>
      </c>
      <c r="B842" s="45">
        <v>2018</v>
      </c>
      <c r="C842" s="46" t="s">
        <v>3736</v>
      </c>
      <c r="D842" s="47" t="s">
        <v>3625</v>
      </c>
      <c r="E842" s="48">
        <v>140421</v>
      </c>
      <c r="F842" s="46" t="s">
        <v>3641</v>
      </c>
      <c r="G842" s="47" t="s">
        <v>120</v>
      </c>
      <c r="H842" s="47" t="s">
        <v>121</v>
      </c>
      <c r="I842" s="49" t="s">
        <v>52</v>
      </c>
      <c r="J842" s="47" t="s">
        <v>3737</v>
      </c>
      <c r="K842" s="66">
        <v>113.241358</v>
      </c>
      <c r="L842" s="66">
        <v>36.968452</v>
      </c>
      <c r="M842" s="49" t="s">
        <v>3738</v>
      </c>
      <c r="N842" s="47" t="s">
        <v>52</v>
      </c>
      <c r="O842" s="47" t="s">
        <v>1092</v>
      </c>
      <c r="P842" s="45">
        <v>30</v>
      </c>
      <c r="Q842" s="49" t="s">
        <v>516</v>
      </c>
      <c r="R842" s="45">
        <v>60</v>
      </c>
      <c r="S842" s="49" t="s">
        <v>516</v>
      </c>
      <c r="T842" s="49" t="s">
        <v>680</v>
      </c>
      <c r="U842" s="45">
        <v>1070000</v>
      </c>
      <c r="V842" s="49" t="s">
        <v>2439</v>
      </c>
      <c r="W842" s="74">
        <v>7.88</v>
      </c>
      <c r="X842" s="74">
        <v>0</v>
      </c>
      <c r="Y842" s="74">
        <v>0</v>
      </c>
      <c r="Z842" s="74">
        <v>0</v>
      </c>
      <c r="AA842" s="79" t="s">
        <v>131</v>
      </c>
      <c r="AB842" s="74"/>
      <c r="AC842" s="74">
        <f t="shared" si="461"/>
        <v>7.88</v>
      </c>
      <c r="AD842" s="74">
        <f t="shared" si="460"/>
        <v>0</v>
      </c>
      <c r="AE842" s="74">
        <f t="shared" si="460"/>
        <v>0</v>
      </c>
      <c r="AF842" s="74">
        <f t="shared" si="460"/>
        <v>0</v>
      </c>
      <c r="AG842" s="79" t="s">
        <v>132</v>
      </c>
      <c r="AH842" s="74"/>
      <c r="AI842" s="74">
        <f t="shared" si="459"/>
        <v>7.88</v>
      </c>
      <c r="AJ842" s="74">
        <f t="shared" si="459"/>
        <v>0</v>
      </c>
      <c r="AK842" s="74">
        <f t="shared" si="459"/>
        <v>0</v>
      </c>
      <c r="AL842" s="74">
        <f t="shared" si="459"/>
        <v>0</v>
      </c>
      <c r="AM842" s="79" t="s">
        <v>133</v>
      </c>
      <c r="AN842" s="74"/>
      <c r="AO842" s="74">
        <f t="shared" ref="AO842:AR845" si="463">AI842</f>
        <v>7.88</v>
      </c>
      <c r="AP842" s="74">
        <f t="shared" si="463"/>
        <v>0</v>
      </c>
      <c r="AQ842" s="74">
        <f t="shared" si="463"/>
        <v>0</v>
      </c>
    </row>
    <row r="843" s="21" customFormat="1" ht="65" customHeight="1" spans="1:43">
      <c r="A843" s="45">
        <v>757</v>
      </c>
      <c r="B843" s="45">
        <v>2018</v>
      </c>
      <c r="C843" s="46" t="s">
        <v>3739</v>
      </c>
      <c r="D843" s="47" t="s">
        <v>3625</v>
      </c>
      <c r="E843" s="48">
        <v>140421</v>
      </c>
      <c r="F843" s="46" t="s">
        <v>3689</v>
      </c>
      <c r="G843" s="47" t="s">
        <v>120</v>
      </c>
      <c r="H843" s="47" t="s">
        <v>121</v>
      </c>
      <c r="I843" s="49" t="s">
        <v>52</v>
      </c>
      <c r="J843" s="47" t="s">
        <v>3740</v>
      </c>
      <c r="K843" s="66">
        <v>113.896547</v>
      </c>
      <c r="L843" s="66">
        <v>36.058997</v>
      </c>
      <c r="M843" s="49" t="s">
        <v>3738</v>
      </c>
      <c r="N843" s="47" t="s">
        <v>52</v>
      </c>
      <c r="O843" s="47" t="s">
        <v>1092</v>
      </c>
      <c r="P843" s="45">
        <v>10</v>
      </c>
      <c r="Q843" s="49" t="s">
        <v>516</v>
      </c>
      <c r="R843" s="45">
        <v>20</v>
      </c>
      <c r="S843" s="49" t="s">
        <v>516</v>
      </c>
      <c r="T843" s="49" t="s">
        <v>680</v>
      </c>
      <c r="U843" s="45">
        <v>23</v>
      </c>
      <c r="V843" s="49" t="s">
        <v>2439</v>
      </c>
      <c r="W843" s="74">
        <v>4.73</v>
      </c>
      <c r="X843" s="74">
        <v>0</v>
      </c>
      <c r="Y843" s="74">
        <v>0</v>
      </c>
      <c r="Z843" s="74">
        <v>0</v>
      </c>
      <c r="AA843" s="79" t="s">
        <v>131</v>
      </c>
      <c r="AB843" s="74"/>
      <c r="AC843" s="74">
        <f t="shared" si="461"/>
        <v>4.73</v>
      </c>
      <c r="AD843" s="74">
        <f t="shared" si="460"/>
        <v>0</v>
      </c>
      <c r="AE843" s="74">
        <f t="shared" si="460"/>
        <v>0</v>
      </c>
      <c r="AF843" s="74">
        <f t="shared" si="460"/>
        <v>0</v>
      </c>
      <c r="AG843" s="79" t="s">
        <v>132</v>
      </c>
      <c r="AH843" s="74"/>
      <c r="AI843" s="74">
        <f t="shared" ref="AI843:AL851" si="464">AC843</f>
        <v>4.73</v>
      </c>
      <c r="AJ843" s="74">
        <f t="shared" si="464"/>
        <v>0</v>
      </c>
      <c r="AK843" s="74">
        <f t="shared" si="464"/>
        <v>0</v>
      </c>
      <c r="AL843" s="74">
        <f t="shared" si="464"/>
        <v>0</v>
      </c>
      <c r="AM843" s="79" t="s">
        <v>133</v>
      </c>
      <c r="AN843" s="74"/>
      <c r="AO843" s="74">
        <f t="shared" si="463"/>
        <v>4.73</v>
      </c>
      <c r="AP843" s="74">
        <f t="shared" si="463"/>
        <v>0</v>
      </c>
      <c r="AQ843" s="74">
        <f t="shared" si="463"/>
        <v>0</v>
      </c>
    </row>
    <row r="844" s="21" customFormat="1" ht="65" customHeight="1" spans="1:43">
      <c r="A844" s="45">
        <v>758</v>
      </c>
      <c r="B844" s="45">
        <v>2018</v>
      </c>
      <c r="C844" s="46" t="s">
        <v>3741</v>
      </c>
      <c r="D844" s="47" t="s">
        <v>3625</v>
      </c>
      <c r="E844" s="48">
        <v>140421</v>
      </c>
      <c r="F844" s="46" t="s">
        <v>3742</v>
      </c>
      <c r="G844" s="47" t="s">
        <v>120</v>
      </c>
      <c r="H844" s="47" t="s">
        <v>121</v>
      </c>
      <c r="I844" s="49" t="s">
        <v>52</v>
      </c>
      <c r="J844" s="47" t="s">
        <v>3642</v>
      </c>
      <c r="K844" s="66">
        <v>113.405368</v>
      </c>
      <c r="L844" s="66">
        <v>36.038898</v>
      </c>
      <c r="M844" s="49" t="s">
        <v>3738</v>
      </c>
      <c r="N844" s="47" t="s">
        <v>52</v>
      </c>
      <c r="O844" s="47" t="s">
        <v>327</v>
      </c>
      <c r="P844" s="45">
        <v>10</v>
      </c>
      <c r="Q844" s="49" t="s">
        <v>516</v>
      </c>
      <c r="R844" s="45" t="s">
        <v>322</v>
      </c>
      <c r="S844" s="49" t="s">
        <v>516</v>
      </c>
      <c r="T844" s="49" t="s">
        <v>680</v>
      </c>
      <c r="U844" s="45">
        <v>780000</v>
      </c>
      <c r="V844" s="49" t="s">
        <v>2439</v>
      </c>
      <c r="W844" s="74">
        <v>6.97</v>
      </c>
      <c r="X844" s="74">
        <v>0</v>
      </c>
      <c r="Y844" s="74">
        <v>0</v>
      </c>
      <c r="Z844" s="74">
        <v>0</v>
      </c>
      <c r="AA844" s="79" t="s">
        <v>131</v>
      </c>
      <c r="AB844" s="74"/>
      <c r="AC844" s="74">
        <f t="shared" si="461"/>
        <v>6.97</v>
      </c>
      <c r="AD844" s="74">
        <f t="shared" si="460"/>
        <v>0</v>
      </c>
      <c r="AE844" s="74">
        <f t="shared" si="460"/>
        <v>0</v>
      </c>
      <c r="AF844" s="74">
        <f t="shared" si="460"/>
        <v>0</v>
      </c>
      <c r="AG844" s="79" t="s">
        <v>132</v>
      </c>
      <c r="AH844" s="74"/>
      <c r="AI844" s="74">
        <f t="shared" si="464"/>
        <v>6.97</v>
      </c>
      <c r="AJ844" s="74">
        <f t="shared" si="464"/>
        <v>0</v>
      </c>
      <c r="AK844" s="74">
        <f t="shared" si="464"/>
        <v>0</v>
      </c>
      <c r="AL844" s="74">
        <f t="shared" si="464"/>
        <v>0</v>
      </c>
      <c r="AM844" s="79" t="s">
        <v>133</v>
      </c>
      <c r="AN844" s="74"/>
      <c r="AO844" s="74">
        <f t="shared" si="463"/>
        <v>6.97</v>
      </c>
      <c r="AP844" s="74">
        <f t="shared" si="463"/>
        <v>0</v>
      </c>
      <c r="AQ844" s="74">
        <f t="shared" si="463"/>
        <v>0</v>
      </c>
    </row>
    <row r="845" s="21" customFormat="1" ht="65" customHeight="1" spans="1:43">
      <c r="A845" s="45">
        <v>759</v>
      </c>
      <c r="B845" s="45">
        <v>2018</v>
      </c>
      <c r="C845" s="46" t="s">
        <v>3743</v>
      </c>
      <c r="D845" s="47" t="s">
        <v>3625</v>
      </c>
      <c r="E845" s="48">
        <v>140421</v>
      </c>
      <c r="F845" s="46" t="s">
        <v>3744</v>
      </c>
      <c r="G845" s="47" t="s">
        <v>120</v>
      </c>
      <c r="H845" s="47" t="s">
        <v>121</v>
      </c>
      <c r="I845" s="49" t="s">
        <v>52</v>
      </c>
      <c r="J845" s="47" t="s">
        <v>3745</v>
      </c>
      <c r="K845" s="66">
        <v>113.046532</v>
      </c>
      <c r="L845" s="66">
        <v>36.956213</v>
      </c>
      <c r="M845" s="49" t="s">
        <v>3738</v>
      </c>
      <c r="N845" s="47" t="s">
        <v>52</v>
      </c>
      <c r="O845" s="47" t="s">
        <v>1092</v>
      </c>
      <c r="P845" s="45">
        <v>17</v>
      </c>
      <c r="Q845" s="49" t="s">
        <v>516</v>
      </c>
      <c r="R845" s="45">
        <v>20</v>
      </c>
      <c r="S845" s="49" t="s">
        <v>516</v>
      </c>
      <c r="T845" s="49" t="s">
        <v>680</v>
      </c>
      <c r="U845" s="45">
        <v>630000</v>
      </c>
      <c r="V845" s="49" t="s">
        <v>2439</v>
      </c>
      <c r="W845" s="74">
        <v>8.79</v>
      </c>
      <c r="X845" s="74">
        <v>0</v>
      </c>
      <c r="Y845" s="74">
        <v>0</v>
      </c>
      <c r="Z845" s="74">
        <v>0</v>
      </c>
      <c r="AA845" s="79" t="s">
        <v>131</v>
      </c>
      <c r="AB845" s="74"/>
      <c r="AC845" s="74">
        <f t="shared" si="461"/>
        <v>8.79</v>
      </c>
      <c r="AD845" s="74">
        <f t="shared" si="460"/>
        <v>0</v>
      </c>
      <c r="AE845" s="74">
        <f t="shared" si="460"/>
        <v>0</v>
      </c>
      <c r="AF845" s="74">
        <f t="shared" si="460"/>
        <v>0</v>
      </c>
      <c r="AG845" s="79" t="s">
        <v>132</v>
      </c>
      <c r="AH845" s="74"/>
      <c r="AI845" s="74">
        <f t="shared" si="464"/>
        <v>8.79</v>
      </c>
      <c r="AJ845" s="74">
        <f t="shared" si="464"/>
        <v>0</v>
      </c>
      <c r="AK845" s="74">
        <f t="shared" si="464"/>
        <v>0</v>
      </c>
      <c r="AL845" s="74">
        <f t="shared" si="464"/>
        <v>0</v>
      </c>
      <c r="AM845" s="79" t="s">
        <v>133</v>
      </c>
      <c r="AN845" s="74"/>
      <c r="AO845" s="74">
        <f t="shared" si="463"/>
        <v>8.79</v>
      </c>
      <c r="AP845" s="74">
        <f t="shared" si="463"/>
        <v>0</v>
      </c>
      <c r="AQ845" s="74">
        <f t="shared" si="463"/>
        <v>0</v>
      </c>
    </row>
    <row r="846" s="21" customFormat="1" ht="60" customHeight="1" spans="1:43">
      <c r="A846" s="45">
        <v>760</v>
      </c>
      <c r="B846" s="45">
        <v>2018</v>
      </c>
      <c r="C846" s="46" t="s">
        <v>3746</v>
      </c>
      <c r="D846" s="47" t="s">
        <v>3625</v>
      </c>
      <c r="E846" s="48">
        <v>140421</v>
      </c>
      <c r="F846" s="46" t="s">
        <v>3747</v>
      </c>
      <c r="G846" s="47" t="s">
        <v>120</v>
      </c>
      <c r="H846" s="47" t="s">
        <v>47</v>
      </c>
      <c r="I846" s="49" t="s">
        <v>52</v>
      </c>
      <c r="J846" s="47" t="s">
        <v>3748</v>
      </c>
      <c r="K846" s="66">
        <v>113.065243</v>
      </c>
      <c r="L846" s="66">
        <v>36.085624</v>
      </c>
      <c r="M846" s="49" t="s">
        <v>1096</v>
      </c>
      <c r="N846" s="47" t="s">
        <v>52</v>
      </c>
      <c r="O846" s="47" t="s">
        <v>1097</v>
      </c>
      <c r="P846" s="45">
        <v>6</v>
      </c>
      <c r="Q846" s="49" t="s">
        <v>516</v>
      </c>
      <c r="R846" s="45">
        <v>30</v>
      </c>
      <c r="S846" s="49" t="s">
        <v>516</v>
      </c>
      <c r="T846" s="49" t="s">
        <v>680</v>
      </c>
      <c r="U846" s="45">
        <v>28</v>
      </c>
      <c r="V846" s="49" t="s">
        <v>2439</v>
      </c>
      <c r="W846" s="74">
        <v>9.63</v>
      </c>
      <c r="X846" s="74">
        <v>0</v>
      </c>
      <c r="Y846" s="74">
        <v>0</v>
      </c>
      <c r="Z846" s="74">
        <v>0</v>
      </c>
      <c r="AA846" s="79" t="s">
        <v>131</v>
      </c>
      <c r="AB846" s="74"/>
      <c r="AC846" s="74">
        <f t="shared" si="461"/>
        <v>9.63</v>
      </c>
      <c r="AD846" s="74">
        <f t="shared" si="460"/>
        <v>0</v>
      </c>
      <c r="AE846" s="74">
        <f t="shared" si="460"/>
        <v>0</v>
      </c>
      <c r="AF846" s="74">
        <f t="shared" si="460"/>
        <v>0</v>
      </c>
      <c r="AG846" s="79" t="s">
        <v>132</v>
      </c>
      <c r="AH846" s="74"/>
      <c r="AI846" s="74">
        <f t="shared" si="464"/>
        <v>9.63</v>
      </c>
      <c r="AJ846" s="74">
        <f t="shared" si="464"/>
        <v>0</v>
      </c>
      <c r="AK846" s="74">
        <f t="shared" si="464"/>
        <v>0</v>
      </c>
      <c r="AL846" s="74">
        <f t="shared" si="464"/>
        <v>0</v>
      </c>
      <c r="AM846" s="79" t="s">
        <v>812</v>
      </c>
      <c r="AN846" s="74"/>
      <c r="AO846" s="74">
        <v>0</v>
      </c>
      <c r="AP846" s="74">
        <v>0</v>
      </c>
      <c r="AQ846" s="74">
        <v>0</v>
      </c>
    </row>
    <row r="847" s="21" customFormat="1" ht="60" customHeight="1" spans="1:43">
      <c r="A847" s="45">
        <v>761</v>
      </c>
      <c r="B847" s="45">
        <v>2018</v>
      </c>
      <c r="C847" s="46" t="s">
        <v>3749</v>
      </c>
      <c r="D847" s="47" t="s">
        <v>3625</v>
      </c>
      <c r="E847" s="48">
        <v>140421</v>
      </c>
      <c r="F847" s="46" t="s">
        <v>3750</v>
      </c>
      <c r="G847" s="47" t="s">
        <v>120</v>
      </c>
      <c r="H847" s="47" t="s">
        <v>121</v>
      </c>
      <c r="I847" s="49" t="s">
        <v>52</v>
      </c>
      <c r="J847" s="47" t="s">
        <v>3751</v>
      </c>
      <c r="K847" s="66">
        <v>113.658333</v>
      </c>
      <c r="L847" s="66">
        <v>36.801667</v>
      </c>
      <c r="M847" s="49" t="s">
        <v>3752</v>
      </c>
      <c r="N847" s="47" t="s">
        <v>52</v>
      </c>
      <c r="O847" s="47" t="s">
        <v>1875</v>
      </c>
      <c r="P847" s="45">
        <v>10</v>
      </c>
      <c r="Q847" s="49" t="s">
        <v>516</v>
      </c>
      <c r="R847" s="45">
        <v>60</v>
      </c>
      <c r="S847" s="49" t="s">
        <v>516</v>
      </c>
      <c r="T847" s="49" t="s">
        <v>680</v>
      </c>
      <c r="U847" s="45">
        <v>540000</v>
      </c>
      <c r="V847" s="49" t="s">
        <v>2439</v>
      </c>
      <c r="W847" s="74">
        <v>15.36</v>
      </c>
      <c r="X847" s="74">
        <v>0</v>
      </c>
      <c r="Y847" s="74">
        <v>0</v>
      </c>
      <c r="Z847" s="74">
        <v>0</v>
      </c>
      <c r="AA847" s="79" t="s">
        <v>408</v>
      </c>
      <c r="AB847" s="74"/>
      <c r="AC847" s="74">
        <f t="shared" si="461"/>
        <v>15.36</v>
      </c>
      <c r="AD847" s="74">
        <f t="shared" si="460"/>
        <v>0</v>
      </c>
      <c r="AE847" s="74">
        <f t="shared" si="460"/>
        <v>0</v>
      </c>
      <c r="AF847" s="74">
        <f t="shared" si="460"/>
        <v>0</v>
      </c>
      <c r="AG847" s="79" t="s">
        <v>409</v>
      </c>
      <c r="AH847" s="74"/>
      <c r="AI847" s="74">
        <f t="shared" si="464"/>
        <v>15.36</v>
      </c>
      <c r="AJ847" s="74">
        <f t="shared" si="464"/>
        <v>0</v>
      </c>
      <c r="AK847" s="74">
        <f t="shared" si="464"/>
        <v>0</v>
      </c>
      <c r="AL847" s="74">
        <f t="shared" si="464"/>
        <v>0</v>
      </c>
      <c r="AM847" s="79" t="s">
        <v>133</v>
      </c>
      <c r="AN847" s="74"/>
      <c r="AO847" s="74">
        <f t="shared" ref="AO847:AR851" si="465">AI847</f>
        <v>15.36</v>
      </c>
      <c r="AP847" s="74">
        <f t="shared" si="465"/>
        <v>0</v>
      </c>
      <c r="AQ847" s="74">
        <f t="shared" si="465"/>
        <v>0</v>
      </c>
    </row>
    <row r="848" s="21" customFormat="1" ht="77" customHeight="1" spans="1:43">
      <c r="A848" s="45">
        <v>762</v>
      </c>
      <c r="B848" s="45">
        <v>2018</v>
      </c>
      <c r="C848" s="46" t="s">
        <v>3753</v>
      </c>
      <c r="D848" s="47" t="s">
        <v>3625</v>
      </c>
      <c r="E848" s="48">
        <v>140421</v>
      </c>
      <c r="F848" s="46" t="s">
        <v>3641</v>
      </c>
      <c r="G848" s="47" t="s">
        <v>120</v>
      </c>
      <c r="H848" s="47" t="s">
        <v>121</v>
      </c>
      <c r="I848" s="49" t="s">
        <v>48</v>
      </c>
      <c r="J848" s="47" t="s">
        <v>3754</v>
      </c>
      <c r="K848" s="66">
        <v>113.006853</v>
      </c>
      <c r="L848" s="66">
        <v>36.784651</v>
      </c>
      <c r="M848" s="49" t="s">
        <v>3755</v>
      </c>
      <c r="N848" s="47" t="s">
        <v>52</v>
      </c>
      <c r="O848" s="47" t="s">
        <v>121</v>
      </c>
      <c r="P848" s="45">
        <v>20</v>
      </c>
      <c r="Q848" s="49" t="s">
        <v>206</v>
      </c>
      <c r="R848" s="45">
        <v>60</v>
      </c>
      <c r="S848" s="49" t="s">
        <v>206</v>
      </c>
      <c r="T848" s="49" t="s">
        <v>680</v>
      </c>
      <c r="U848" s="45">
        <v>6780000</v>
      </c>
      <c r="V848" s="49" t="s">
        <v>2439</v>
      </c>
      <c r="W848" s="74">
        <v>33.4</v>
      </c>
      <c r="X848" s="74">
        <v>0</v>
      </c>
      <c r="Y848" s="74">
        <v>0</v>
      </c>
      <c r="Z848" s="74">
        <v>0</v>
      </c>
      <c r="AA848" s="79" t="s">
        <v>408</v>
      </c>
      <c r="AB848" s="74">
        <v>3000</v>
      </c>
      <c r="AC848" s="74">
        <f t="shared" si="461"/>
        <v>33.4</v>
      </c>
      <c r="AD848" s="74">
        <f t="shared" si="460"/>
        <v>0</v>
      </c>
      <c r="AE848" s="74">
        <f t="shared" si="460"/>
        <v>0</v>
      </c>
      <c r="AF848" s="74">
        <f t="shared" si="460"/>
        <v>0</v>
      </c>
      <c r="AG848" s="79" t="s">
        <v>409</v>
      </c>
      <c r="AH848" s="74">
        <v>3000</v>
      </c>
      <c r="AI848" s="74">
        <f t="shared" si="464"/>
        <v>33.4</v>
      </c>
      <c r="AJ848" s="74">
        <f t="shared" si="464"/>
        <v>0</v>
      </c>
      <c r="AK848" s="74">
        <f t="shared" si="464"/>
        <v>0</v>
      </c>
      <c r="AL848" s="74">
        <f t="shared" si="464"/>
        <v>0</v>
      </c>
      <c r="AM848" s="79" t="s">
        <v>133</v>
      </c>
      <c r="AN848" s="74">
        <v>3000</v>
      </c>
      <c r="AO848" s="74">
        <f t="shared" si="465"/>
        <v>33.4</v>
      </c>
      <c r="AP848" s="74">
        <f t="shared" si="465"/>
        <v>0</v>
      </c>
      <c r="AQ848" s="74">
        <f t="shared" si="465"/>
        <v>0</v>
      </c>
    </row>
    <row r="849" s="21" customFormat="1" ht="81" customHeight="1" spans="1:43">
      <c r="A849" s="45">
        <v>763</v>
      </c>
      <c r="B849" s="45">
        <v>2018</v>
      </c>
      <c r="C849" s="46" t="s">
        <v>3756</v>
      </c>
      <c r="D849" s="47" t="s">
        <v>3625</v>
      </c>
      <c r="E849" s="48">
        <v>140421</v>
      </c>
      <c r="F849" s="46" t="s">
        <v>3641</v>
      </c>
      <c r="G849" s="47" t="s">
        <v>120</v>
      </c>
      <c r="H849" s="47" t="s">
        <v>121</v>
      </c>
      <c r="I849" s="49" t="s">
        <v>48</v>
      </c>
      <c r="J849" s="47" t="s">
        <v>3754</v>
      </c>
      <c r="K849" s="66">
        <v>113.254687</v>
      </c>
      <c r="L849" s="66">
        <v>36.398542</v>
      </c>
      <c r="M849" s="49" t="s">
        <v>3757</v>
      </c>
      <c r="N849" s="47" t="s">
        <v>52</v>
      </c>
      <c r="O849" s="47" t="s">
        <v>1018</v>
      </c>
      <c r="P849" s="45">
        <v>1200</v>
      </c>
      <c r="Q849" s="49" t="s">
        <v>3758</v>
      </c>
      <c r="R849" s="45">
        <v>2500</v>
      </c>
      <c r="S849" s="49" t="s">
        <v>3758</v>
      </c>
      <c r="T849" s="49" t="s">
        <v>680</v>
      </c>
      <c r="U849" s="45">
        <v>6780000</v>
      </c>
      <c r="V849" s="49" t="s">
        <v>2439</v>
      </c>
      <c r="W849" s="74">
        <v>139.56</v>
      </c>
      <c r="X849" s="74">
        <v>369.45</v>
      </c>
      <c r="Y849" s="74">
        <v>58.26</v>
      </c>
      <c r="Z849" s="74">
        <v>46.98</v>
      </c>
      <c r="AA849" s="79" t="s">
        <v>207</v>
      </c>
      <c r="AB849" s="74"/>
      <c r="AC849" s="74">
        <f>W849*1.2</f>
        <v>167.472</v>
      </c>
      <c r="AD849" s="74">
        <f t="shared" ref="AD849:AF849" si="466">X849*1.2</f>
        <v>443.34</v>
      </c>
      <c r="AE849" s="74">
        <f t="shared" si="466"/>
        <v>69.912</v>
      </c>
      <c r="AF849" s="74">
        <f t="shared" si="466"/>
        <v>56.376</v>
      </c>
      <c r="AG849" s="79" t="s">
        <v>208</v>
      </c>
      <c r="AH849" s="74"/>
      <c r="AI849" s="74">
        <f t="shared" si="464"/>
        <v>167.472</v>
      </c>
      <c r="AJ849" s="74">
        <f t="shared" si="464"/>
        <v>443.34</v>
      </c>
      <c r="AK849" s="74">
        <f t="shared" si="464"/>
        <v>69.912</v>
      </c>
      <c r="AL849" s="74">
        <f t="shared" si="464"/>
        <v>56.376</v>
      </c>
      <c r="AM849" s="79" t="s">
        <v>209</v>
      </c>
      <c r="AN849" s="74"/>
      <c r="AO849" s="74">
        <f t="shared" si="465"/>
        <v>167.472</v>
      </c>
      <c r="AP849" s="74">
        <f t="shared" si="465"/>
        <v>443.34</v>
      </c>
      <c r="AQ849" s="74">
        <f t="shared" si="465"/>
        <v>69.912</v>
      </c>
    </row>
    <row r="850" s="21" customFormat="1" ht="81" customHeight="1" spans="1:43">
      <c r="A850" s="45">
        <v>764</v>
      </c>
      <c r="B850" s="45">
        <v>2018</v>
      </c>
      <c r="C850" s="46" t="s">
        <v>3759</v>
      </c>
      <c r="D850" s="47" t="s">
        <v>3625</v>
      </c>
      <c r="E850" s="48">
        <v>140421</v>
      </c>
      <c r="F850" s="46" t="s">
        <v>3760</v>
      </c>
      <c r="G850" s="47" t="s">
        <v>120</v>
      </c>
      <c r="H850" s="47" t="s">
        <v>121</v>
      </c>
      <c r="I850" s="49" t="s">
        <v>48</v>
      </c>
      <c r="J850" s="47" t="s">
        <v>3627</v>
      </c>
      <c r="K850" s="66">
        <v>112.851944</v>
      </c>
      <c r="L850" s="66">
        <v>35.196667</v>
      </c>
      <c r="M850" s="49" t="s">
        <v>3755</v>
      </c>
      <c r="N850" s="47" t="s">
        <v>52</v>
      </c>
      <c r="O850" s="47" t="s">
        <v>121</v>
      </c>
      <c r="P850" s="45">
        <v>20</v>
      </c>
      <c r="Q850" s="49" t="s">
        <v>206</v>
      </c>
      <c r="R850" s="45">
        <v>60</v>
      </c>
      <c r="S850" s="49" t="s">
        <v>206</v>
      </c>
      <c r="T850" s="49" t="s">
        <v>680</v>
      </c>
      <c r="U850" s="45">
        <v>2030000</v>
      </c>
      <c r="V850" s="49" t="s">
        <v>2439</v>
      </c>
      <c r="W850" s="74">
        <v>33.4</v>
      </c>
      <c r="X850" s="74">
        <v>0</v>
      </c>
      <c r="Y850" s="74">
        <v>0</v>
      </c>
      <c r="Z850" s="74">
        <v>0</v>
      </c>
      <c r="AA850" s="79" t="s">
        <v>408</v>
      </c>
      <c r="AB850" s="74">
        <v>3000</v>
      </c>
      <c r="AC850" s="74">
        <f>W850</f>
        <v>33.4</v>
      </c>
      <c r="AD850" s="74">
        <f>X850</f>
        <v>0</v>
      </c>
      <c r="AE850" s="74">
        <f>Y850</f>
        <v>0</v>
      </c>
      <c r="AF850" s="74">
        <f>Z850</f>
        <v>0</v>
      </c>
      <c r="AG850" s="79" t="s">
        <v>409</v>
      </c>
      <c r="AH850" s="74">
        <v>3000</v>
      </c>
      <c r="AI850" s="74">
        <f t="shared" si="464"/>
        <v>33.4</v>
      </c>
      <c r="AJ850" s="74">
        <f t="shared" si="464"/>
        <v>0</v>
      </c>
      <c r="AK850" s="74">
        <f t="shared" si="464"/>
        <v>0</v>
      </c>
      <c r="AL850" s="74">
        <f t="shared" si="464"/>
        <v>0</v>
      </c>
      <c r="AM850" s="79" t="s">
        <v>133</v>
      </c>
      <c r="AN850" s="74">
        <v>3000</v>
      </c>
      <c r="AO850" s="74">
        <f t="shared" si="465"/>
        <v>33.4</v>
      </c>
      <c r="AP850" s="74">
        <f t="shared" si="465"/>
        <v>0</v>
      </c>
      <c r="AQ850" s="74">
        <f t="shared" si="465"/>
        <v>0</v>
      </c>
    </row>
    <row r="851" s="21" customFormat="1" ht="75" customHeight="1" spans="1:43">
      <c r="A851" s="45">
        <v>765</v>
      </c>
      <c r="B851" s="45">
        <v>2018</v>
      </c>
      <c r="C851" s="46" t="s">
        <v>3761</v>
      </c>
      <c r="D851" s="47" t="s">
        <v>3625</v>
      </c>
      <c r="E851" s="48">
        <v>140421</v>
      </c>
      <c r="F851" s="46" t="s">
        <v>3760</v>
      </c>
      <c r="G851" s="47" t="s">
        <v>120</v>
      </c>
      <c r="H851" s="47" t="s">
        <v>121</v>
      </c>
      <c r="I851" s="49" t="s">
        <v>52</v>
      </c>
      <c r="J851" s="47" t="s">
        <v>3627</v>
      </c>
      <c r="K851" s="66">
        <v>112.851944</v>
      </c>
      <c r="L851" s="66">
        <v>35.196667</v>
      </c>
      <c r="M851" s="49" t="s">
        <v>3738</v>
      </c>
      <c r="N851" s="47" t="s">
        <v>52</v>
      </c>
      <c r="O851" s="47" t="s">
        <v>1092</v>
      </c>
      <c r="P851" s="45">
        <v>15</v>
      </c>
      <c r="Q851" s="49" t="s">
        <v>3762</v>
      </c>
      <c r="R851" s="45">
        <v>20</v>
      </c>
      <c r="S851" s="49" t="s">
        <v>3762</v>
      </c>
      <c r="T851" s="49" t="s">
        <v>680</v>
      </c>
      <c r="U851" s="45">
        <v>650000</v>
      </c>
      <c r="V851" s="49" t="s">
        <v>2439</v>
      </c>
      <c r="W851" s="74">
        <v>5.36</v>
      </c>
      <c r="X851" s="74">
        <v>0</v>
      </c>
      <c r="Y851" s="74">
        <v>0</v>
      </c>
      <c r="Z851" s="74">
        <v>0</v>
      </c>
      <c r="AA851" s="79" t="s">
        <v>131</v>
      </c>
      <c r="AB851" s="74">
        <v>5000</v>
      </c>
      <c r="AC851" s="74">
        <f>W851</f>
        <v>5.36</v>
      </c>
      <c r="AD851" s="74">
        <f t="shared" ref="AD851:AF852" si="467">X851</f>
        <v>0</v>
      </c>
      <c r="AE851" s="74">
        <f t="shared" si="467"/>
        <v>0</v>
      </c>
      <c r="AF851" s="74">
        <f t="shared" si="467"/>
        <v>0</v>
      </c>
      <c r="AG851" s="79" t="s">
        <v>132</v>
      </c>
      <c r="AH851" s="74">
        <v>5000</v>
      </c>
      <c r="AI851" s="74">
        <f t="shared" si="464"/>
        <v>5.36</v>
      </c>
      <c r="AJ851" s="74">
        <f t="shared" si="464"/>
        <v>0</v>
      </c>
      <c r="AK851" s="74">
        <f t="shared" si="464"/>
        <v>0</v>
      </c>
      <c r="AL851" s="74">
        <f t="shared" si="464"/>
        <v>0</v>
      </c>
      <c r="AM851" s="79" t="s">
        <v>133</v>
      </c>
      <c r="AN851" s="74">
        <v>5000</v>
      </c>
      <c r="AO851" s="74">
        <f t="shared" si="465"/>
        <v>5.36</v>
      </c>
      <c r="AP851" s="74">
        <f t="shared" si="465"/>
        <v>0</v>
      </c>
      <c r="AQ851" s="74">
        <f t="shared" si="465"/>
        <v>0</v>
      </c>
    </row>
    <row r="852" s="21" customFormat="1" ht="60" customHeight="1" spans="1:43">
      <c r="A852" s="45">
        <v>766</v>
      </c>
      <c r="B852" s="45">
        <v>2018</v>
      </c>
      <c r="C852" s="46" t="s">
        <v>3763</v>
      </c>
      <c r="D852" s="47" t="s">
        <v>3625</v>
      </c>
      <c r="E852" s="48">
        <v>140421</v>
      </c>
      <c r="F852" s="46" t="s">
        <v>3764</v>
      </c>
      <c r="G852" s="47" t="s">
        <v>120</v>
      </c>
      <c r="H852" s="47" t="s">
        <v>725</v>
      </c>
      <c r="I852" s="49" t="s">
        <v>52</v>
      </c>
      <c r="J852" s="47" t="s">
        <v>3765</v>
      </c>
      <c r="K852" s="66">
        <v>112.570722</v>
      </c>
      <c r="L852" s="66">
        <v>35.5159</v>
      </c>
      <c r="M852" s="49" t="s">
        <v>3766</v>
      </c>
      <c r="N852" s="47" t="s">
        <v>52</v>
      </c>
      <c r="O852" s="47" t="s">
        <v>736</v>
      </c>
      <c r="P852" s="45">
        <v>13000</v>
      </c>
      <c r="Q852" s="49" t="s">
        <v>728</v>
      </c>
      <c r="R852" s="45">
        <v>25000</v>
      </c>
      <c r="S852" s="49" t="s">
        <v>728</v>
      </c>
      <c r="T852" s="49" t="s">
        <v>112</v>
      </c>
      <c r="U852" s="45">
        <v>130000</v>
      </c>
      <c r="V852" s="49" t="s">
        <v>494</v>
      </c>
      <c r="W852" s="74">
        <v>10</v>
      </c>
      <c r="X852" s="74">
        <v>0</v>
      </c>
      <c r="Y852" s="74">
        <v>0</v>
      </c>
      <c r="Z852" s="74">
        <v>0</v>
      </c>
      <c r="AA852" s="79" t="s">
        <v>131</v>
      </c>
      <c r="AB852" s="74"/>
      <c r="AC852" s="74">
        <f>W852</f>
        <v>10</v>
      </c>
      <c r="AD852" s="74">
        <f t="shared" si="467"/>
        <v>0</v>
      </c>
      <c r="AE852" s="74">
        <f t="shared" si="467"/>
        <v>0</v>
      </c>
      <c r="AF852" s="74">
        <f t="shared" si="467"/>
        <v>0</v>
      </c>
      <c r="AG852" s="79" t="s">
        <v>75</v>
      </c>
      <c r="AH852" s="74"/>
      <c r="AI852" s="74">
        <v>0</v>
      </c>
      <c r="AJ852" s="74">
        <v>0</v>
      </c>
      <c r="AK852" s="74">
        <v>0</v>
      </c>
      <c r="AL852" s="74">
        <v>0</v>
      </c>
      <c r="AM852" s="79" t="s">
        <v>76</v>
      </c>
      <c r="AN852" s="74"/>
      <c r="AO852" s="74">
        <v>0</v>
      </c>
      <c r="AP852" s="74">
        <v>0</v>
      </c>
      <c r="AQ852" s="74">
        <v>0</v>
      </c>
    </row>
    <row r="853" s="21" customFormat="1" ht="78" customHeight="1" spans="1:43">
      <c r="A853" s="45">
        <v>767</v>
      </c>
      <c r="B853" s="45">
        <v>2018</v>
      </c>
      <c r="C853" s="46" t="s">
        <v>3767</v>
      </c>
      <c r="D853" s="47" t="s">
        <v>3625</v>
      </c>
      <c r="E853" s="59">
        <v>140421</v>
      </c>
      <c r="F853" s="211" t="s">
        <v>3768</v>
      </c>
      <c r="G853" s="47" t="s">
        <v>120</v>
      </c>
      <c r="H853" s="47" t="s">
        <v>1472</v>
      </c>
      <c r="I853" s="211" t="s">
        <v>52</v>
      </c>
      <c r="J853" s="211" t="s">
        <v>1143</v>
      </c>
      <c r="K853" s="66">
        <v>112.955833</v>
      </c>
      <c r="L853" s="66">
        <v>36.048889</v>
      </c>
      <c r="M853" s="211" t="s">
        <v>3769</v>
      </c>
      <c r="N853" s="211" t="s">
        <v>52</v>
      </c>
      <c r="O853" s="211" t="s">
        <v>3770</v>
      </c>
      <c r="P853" s="80">
        <v>1690</v>
      </c>
      <c r="Q853" s="211" t="s">
        <v>1139</v>
      </c>
      <c r="R853" s="80">
        <v>1800</v>
      </c>
      <c r="S853" s="211" t="s">
        <v>1139</v>
      </c>
      <c r="T853" s="211" t="s">
        <v>680</v>
      </c>
      <c r="U853" s="80">
        <v>8790000</v>
      </c>
      <c r="V853" s="211" t="s">
        <v>2439</v>
      </c>
      <c r="W853" s="74">
        <v>0.008</v>
      </c>
      <c r="X853" s="74">
        <v>0.226</v>
      </c>
      <c r="Y853" s="74">
        <v>0.02</v>
      </c>
      <c r="Z853" s="74">
        <v>0</v>
      </c>
      <c r="AA853" s="211" t="s">
        <v>3771</v>
      </c>
      <c r="AB853" s="74"/>
      <c r="AC853" s="74">
        <v>0</v>
      </c>
      <c r="AD853" s="74">
        <v>0</v>
      </c>
      <c r="AE853" s="74">
        <v>0</v>
      </c>
      <c r="AF853" s="74">
        <v>374.55</v>
      </c>
      <c r="AG853" s="211" t="s">
        <v>3772</v>
      </c>
      <c r="AH853" s="80"/>
      <c r="AI853" s="74">
        <v>0</v>
      </c>
      <c r="AJ853" s="74">
        <v>0</v>
      </c>
      <c r="AK853" s="74">
        <v>0</v>
      </c>
      <c r="AL853" s="74">
        <v>187.5</v>
      </c>
      <c r="AM853" s="211" t="s">
        <v>3773</v>
      </c>
      <c r="AN853" s="80"/>
      <c r="AO853" s="74">
        <v>0</v>
      </c>
      <c r="AP853" s="74">
        <v>0</v>
      </c>
      <c r="AQ853" s="74">
        <v>0</v>
      </c>
    </row>
    <row r="854" s="21" customFormat="1" ht="75" customHeight="1" spans="1:43">
      <c r="A854" s="45">
        <v>768</v>
      </c>
      <c r="B854" s="45">
        <v>2018</v>
      </c>
      <c r="C854" s="46" t="s">
        <v>3774</v>
      </c>
      <c r="D854" s="47" t="s">
        <v>3625</v>
      </c>
      <c r="E854" s="48">
        <v>140421</v>
      </c>
      <c r="F854" s="46" t="s">
        <v>3689</v>
      </c>
      <c r="G854" s="47" t="s">
        <v>3775</v>
      </c>
      <c r="H854" s="47" t="s">
        <v>3775</v>
      </c>
      <c r="I854" s="47" t="s">
        <v>48</v>
      </c>
      <c r="J854" s="47" t="s">
        <v>3776</v>
      </c>
      <c r="K854" s="66">
        <v>113.064444</v>
      </c>
      <c r="L854" s="66">
        <v>36.160833</v>
      </c>
      <c r="M854" s="47" t="s">
        <v>3777</v>
      </c>
      <c r="N854" s="47" t="s">
        <v>52</v>
      </c>
      <c r="O854" s="47" t="s">
        <v>3778</v>
      </c>
      <c r="P854" s="59" t="s">
        <v>3779</v>
      </c>
      <c r="Q854" s="47" t="s">
        <v>206</v>
      </c>
      <c r="R854" s="59" t="s">
        <v>205</v>
      </c>
      <c r="S854" s="47" t="s">
        <v>206</v>
      </c>
      <c r="T854" s="49" t="s">
        <v>768</v>
      </c>
      <c r="U854" s="59" t="s">
        <v>3780</v>
      </c>
      <c r="V854" s="47" t="s">
        <v>94</v>
      </c>
      <c r="W854" s="74">
        <v>20</v>
      </c>
      <c r="X854" s="74">
        <v>80</v>
      </c>
      <c r="Y854" s="74">
        <v>80</v>
      </c>
      <c r="Z854" s="74">
        <v>3</v>
      </c>
      <c r="AA854" s="79" t="s">
        <v>3781</v>
      </c>
      <c r="AB854" s="74">
        <v>150000</v>
      </c>
      <c r="AC854" s="74">
        <f t="shared" ref="AC854:AF857" si="468">W854</f>
        <v>20</v>
      </c>
      <c r="AD854" s="74">
        <f t="shared" si="468"/>
        <v>80</v>
      </c>
      <c r="AE854" s="74">
        <f t="shared" si="468"/>
        <v>80</v>
      </c>
      <c r="AF854" s="74">
        <f t="shared" si="468"/>
        <v>3</v>
      </c>
      <c r="AG854" s="79" t="s">
        <v>3782</v>
      </c>
      <c r="AH854" s="74" t="s">
        <v>3783</v>
      </c>
      <c r="AI854" s="74">
        <f t="shared" ref="AI854:AL856" si="469">AC854</f>
        <v>20</v>
      </c>
      <c r="AJ854" s="74">
        <f t="shared" si="469"/>
        <v>80</v>
      </c>
      <c r="AK854" s="74">
        <f t="shared" si="469"/>
        <v>80</v>
      </c>
      <c r="AL854" s="74">
        <f t="shared" si="469"/>
        <v>3</v>
      </c>
      <c r="AM854" s="79" t="s">
        <v>3784</v>
      </c>
      <c r="AN854" s="48">
        <v>120000</v>
      </c>
      <c r="AO854" s="74">
        <f t="shared" ref="AO854:AR856" si="470">AI854</f>
        <v>20</v>
      </c>
      <c r="AP854" s="74">
        <f t="shared" si="470"/>
        <v>80</v>
      </c>
      <c r="AQ854" s="74">
        <f t="shared" si="470"/>
        <v>80</v>
      </c>
    </row>
    <row r="855" s="21" customFormat="1" ht="75" customHeight="1" spans="1:43">
      <c r="A855" s="45">
        <v>769</v>
      </c>
      <c r="B855" s="45">
        <v>2018</v>
      </c>
      <c r="C855" s="46" t="s">
        <v>3785</v>
      </c>
      <c r="D855" s="47" t="s">
        <v>3625</v>
      </c>
      <c r="E855" s="48">
        <v>140421</v>
      </c>
      <c r="F855" s="46" t="s">
        <v>3786</v>
      </c>
      <c r="G855" s="47" t="s">
        <v>674</v>
      </c>
      <c r="H855" s="47" t="s">
        <v>674</v>
      </c>
      <c r="I855" s="49" t="s">
        <v>48</v>
      </c>
      <c r="J855" s="47" t="s">
        <v>3787</v>
      </c>
      <c r="K855" s="66">
        <v>113.095</v>
      </c>
      <c r="L855" s="66">
        <v>35.979444</v>
      </c>
      <c r="M855" s="49" t="s">
        <v>3788</v>
      </c>
      <c r="N855" s="47" t="s">
        <v>52</v>
      </c>
      <c r="O855" s="47" t="s">
        <v>3789</v>
      </c>
      <c r="P855" s="45">
        <v>800000</v>
      </c>
      <c r="Q855" s="49" t="s">
        <v>559</v>
      </c>
      <c r="R855" s="45">
        <v>1000000</v>
      </c>
      <c r="S855" s="49" t="s">
        <v>1242</v>
      </c>
      <c r="T855" s="49" t="s">
        <v>680</v>
      </c>
      <c r="U855" s="45">
        <v>130</v>
      </c>
      <c r="V855" s="49" t="s">
        <v>681</v>
      </c>
      <c r="W855" s="74">
        <v>4.27</v>
      </c>
      <c r="X855" s="74">
        <v>30.48</v>
      </c>
      <c r="Y855" s="74">
        <v>49.09</v>
      </c>
      <c r="Z855" s="74">
        <v>374.55</v>
      </c>
      <c r="AA855" s="79" t="s">
        <v>3790</v>
      </c>
      <c r="AB855" s="74"/>
      <c r="AC855" s="74">
        <f t="shared" si="468"/>
        <v>4.27</v>
      </c>
      <c r="AD855" s="74">
        <f t="shared" si="468"/>
        <v>30.48</v>
      </c>
      <c r="AE855" s="74">
        <f t="shared" si="468"/>
        <v>49.09</v>
      </c>
      <c r="AF855" s="74">
        <f t="shared" si="468"/>
        <v>374.55</v>
      </c>
      <c r="AG855" s="79" t="s">
        <v>3791</v>
      </c>
      <c r="AH855" s="74"/>
      <c r="AI855" s="74">
        <f t="shared" si="469"/>
        <v>4.27</v>
      </c>
      <c r="AJ855" s="74">
        <f t="shared" si="469"/>
        <v>30.48</v>
      </c>
      <c r="AK855" s="74">
        <f t="shared" si="469"/>
        <v>49.09</v>
      </c>
      <c r="AL855" s="74">
        <f t="shared" si="469"/>
        <v>374.55</v>
      </c>
      <c r="AM855" s="79" t="s">
        <v>3792</v>
      </c>
      <c r="AN855" s="74"/>
      <c r="AO855" s="74">
        <f t="shared" si="470"/>
        <v>4.27</v>
      </c>
      <c r="AP855" s="74">
        <f t="shared" si="470"/>
        <v>30.48</v>
      </c>
      <c r="AQ855" s="74">
        <f t="shared" si="470"/>
        <v>49.09</v>
      </c>
    </row>
    <row r="856" s="21" customFormat="1" ht="69" customHeight="1" spans="1:43">
      <c r="A856" s="45">
        <v>770</v>
      </c>
      <c r="B856" s="45">
        <v>2018</v>
      </c>
      <c r="C856" s="46" t="s">
        <v>3793</v>
      </c>
      <c r="D856" s="47" t="s">
        <v>3625</v>
      </c>
      <c r="E856" s="48">
        <v>140421</v>
      </c>
      <c r="F856" s="46" t="s">
        <v>3794</v>
      </c>
      <c r="G856" s="47" t="s">
        <v>487</v>
      </c>
      <c r="H856" s="47" t="s">
        <v>1594</v>
      </c>
      <c r="I856" s="49" t="s">
        <v>48</v>
      </c>
      <c r="J856" s="47" t="s">
        <v>3795</v>
      </c>
      <c r="K856" s="66">
        <v>113.643056</v>
      </c>
      <c r="L856" s="66">
        <v>36.129444</v>
      </c>
      <c r="M856" s="49" t="s">
        <v>3796</v>
      </c>
      <c r="N856" s="47" t="s">
        <v>52</v>
      </c>
      <c r="O856" s="47" t="s">
        <v>1499</v>
      </c>
      <c r="P856" s="45">
        <v>10</v>
      </c>
      <c r="Q856" s="49" t="s">
        <v>94</v>
      </c>
      <c r="R856" s="45">
        <v>5000</v>
      </c>
      <c r="S856" s="49" t="s">
        <v>94</v>
      </c>
      <c r="T856" s="49" t="s">
        <v>112</v>
      </c>
      <c r="U856" s="45">
        <v>7000</v>
      </c>
      <c r="V856" s="49" t="s">
        <v>126</v>
      </c>
      <c r="W856" s="74">
        <v>25</v>
      </c>
      <c r="X856" s="74">
        <v>13</v>
      </c>
      <c r="Y856" s="74">
        <v>18.5</v>
      </c>
      <c r="Z856" s="74">
        <v>6.1</v>
      </c>
      <c r="AA856" s="79" t="s">
        <v>131</v>
      </c>
      <c r="AB856" s="74"/>
      <c r="AC856" s="74">
        <f t="shared" si="468"/>
        <v>25</v>
      </c>
      <c r="AD856" s="74">
        <f t="shared" si="468"/>
        <v>13</v>
      </c>
      <c r="AE856" s="74">
        <f t="shared" si="468"/>
        <v>18.5</v>
      </c>
      <c r="AF856" s="74">
        <f t="shared" si="468"/>
        <v>6.1</v>
      </c>
      <c r="AG856" s="79" t="s">
        <v>132</v>
      </c>
      <c r="AH856" s="74"/>
      <c r="AI856" s="74">
        <f t="shared" si="469"/>
        <v>25</v>
      </c>
      <c r="AJ856" s="74">
        <f t="shared" si="469"/>
        <v>13</v>
      </c>
      <c r="AK856" s="74">
        <f t="shared" si="469"/>
        <v>18.5</v>
      </c>
      <c r="AL856" s="74">
        <f t="shared" si="469"/>
        <v>6.1</v>
      </c>
      <c r="AM856" s="79" t="s">
        <v>812</v>
      </c>
      <c r="AN856" s="74"/>
      <c r="AO856" s="74">
        <f t="shared" si="470"/>
        <v>25</v>
      </c>
      <c r="AP856" s="74">
        <f t="shared" si="470"/>
        <v>13</v>
      </c>
      <c r="AQ856" s="74">
        <f t="shared" si="470"/>
        <v>18.5</v>
      </c>
    </row>
    <row r="857" s="21" customFormat="1" ht="60" customHeight="1" spans="1:43">
      <c r="A857" s="45">
        <v>771</v>
      </c>
      <c r="B857" s="45">
        <v>2018</v>
      </c>
      <c r="C857" s="46" t="s">
        <v>3797</v>
      </c>
      <c r="D857" s="47" t="s">
        <v>3625</v>
      </c>
      <c r="E857" s="48">
        <v>140421</v>
      </c>
      <c r="F857" s="46" t="s">
        <v>3798</v>
      </c>
      <c r="G857" s="47" t="s">
        <v>1342</v>
      </c>
      <c r="H857" s="47" t="s">
        <v>1343</v>
      </c>
      <c r="I857" s="49" t="s">
        <v>52</v>
      </c>
      <c r="J857" s="47" t="s">
        <v>3799</v>
      </c>
      <c r="K857" s="66">
        <v>113.068254</v>
      </c>
      <c r="L857" s="66">
        <v>36.198422</v>
      </c>
      <c r="M857" s="49" t="s">
        <v>1498</v>
      </c>
      <c r="N857" s="47" t="s">
        <v>52</v>
      </c>
      <c r="O857" s="47" t="s">
        <v>3800</v>
      </c>
      <c r="P857" s="45">
        <v>1200</v>
      </c>
      <c r="Q857" s="49" t="s">
        <v>94</v>
      </c>
      <c r="R857" s="45">
        <v>2000</v>
      </c>
      <c r="S857" s="49" t="s">
        <v>94</v>
      </c>
      <c r="T857" s="49" t="s">
        <v>112</v>
      </c>
      <c r="U857" s="45">
        <v>35</v>
      </c>
      <c r="V857" s="49" t="s">
        <v>494</v>
      </c>
      <c r="W857" s="74">
        <v>11.21</v>
      </c>
      <c r="X857" s="74">
        <v>9.42</v>
      </c>
      <c r="Y857" s="74">
        <v>12.55</v>
      </c>
      <c r="Z857" s="74">
        <v>0</v>
      </c>
      <c r="AA857" s="79" t="s">
        <v>131</v>
      </c>
      <c r="AB857" s="74"/>
      <c r="AC857" s="74">
        <f t="shared" si="468"/>
        <v>11.21</v>
      </c>
      <c r="AD857" s="74">
        <f t="shared" si="468"/>
        <v>9.42</v>
      </c>
      <c r="AE857" s="74">
        <f t="shared" si="468"/>
        <v>12.55</v>
      </c>
      <c r="AF857" s="74">
        <f t="shared" si="468"/>
        <v>0</v>
      </c>
      <c r="AG857" s="79" t="s">
        <v>132</v>
      </c>
      <c r="AH857" s="74"/>
      <c r="AI857" s="74">
        <v>0</v>
      </c>
      <c r="AJ857" s="74">
        <v>0</v>
      </c>
      <c r="AK857" s="74">
        <v>0</v>
      </c>
      <c r="AL857" s="74">
        <v>154.5</v>
      </c>
      <c r="AM857" s="79" t="s">
        <v>812</v>
      </c>
      <c r="AN857" s="74"/>
      <c r="AO857" s="74">
        <v>0</v>
      </c>
      <c r="AP857" s="74">
        <v>0</v>
      </c>
      <c r="AQ857" s="74">
        <v>0</v>
      </c>
    </row>
    <row r="858" s="21" customFormat="1" ht="60" customHeight="1" spans="1:43">
      <c r="A858" s="45">
        <v>772</v>
      </c>
      <c r="B858" s="45">
        <v>2018</v>
      </c>
      <c r="C858" s="46" t="s">
        <v>3801</v>
      </c>
      <c r="D858" s="47" t="s">
        <v>3625</v>
      </c>
      <c r="E858" s="48">
        <v>140421</v>
      </c>
      <c r="F858" s="46" t="s">
        <v>3802</v>
      </c>
      <c r="G858" s="47" t="s">
        <v>1342</v>
      </c>
      <c r="H858" s="47" t="s">
        <v>1343</v>
      </c>
      <c r="I858" s="49" t="s">
        <v>52</v>
      </c>
      <c r="J858" s="47" t="s">
        <v>3803</v>
      </c>
      <c r="K858" s="66">
        <v>113.043516</v>
      </c>
      <c r="L858" s="66">
        <v>36.026592</v>
      </c>
      <c r="M858" s="49" t="s">
        <v>500</v>
      </c>
      <c r="N858" s="47" t="s">
        <v>52</v>
      </c>
      <c r="O858" s="47" t="s">
        <v>3804</v>
      </c>
      <c r="P858" s="45">
        <v>1</v>
      </c>
      <c r="Q858" s="49" t="s">
        <v>94</v>
      </c>
      <c r="R858" s="45">
        <v>5000</v>
      </c>
      <c r="S858" s="49" t="s">
        <v>94</v>
      </c>
      <c r="T858" s="49" t="s">
        <v>680</v>
      </c>
      <c r="U858" s="45">
        <v>0</v>
      </c>
      <c r="V858" s="49" t="s">
        <v>2439</v>
      </c>
      <c r="W858" s="74">
        <v>2.1</v>
      </c>
      <c r="X858" s="74">
        <v>0</v>
      </c>
      <c r="Y858" s="74">
        <v>0</v>
      </c>
      <c r="Z858" s="74">
        <v>0</v>
      </c>
      <c r="AA858" s="79" t="s">
        <v>207</v>
      </c>
      <c r="AB858" s="74"/>
      <c r="AC858" s="74">
        <f>W858*1.2</f>
        <v>2.52</v>
      </c>
      <c r="AD858" s="74">
        <f t="shared" ref="AD858:AF858" si="471">X858*1.2</f>
        <v>0</v>
      </c>
      <c r="AE858" s="74">
        <f t="shared" si="471"/>
        <v>0</v>
      </c>
      <c r="AF858" s="74">
        <f t="shared" si="471"/>
        <v>0</v>
      </c>
      <c r="AG858" s="79" t="s">
        <v>208</v>
      </c>
      <c r="AH858" s="74"/>
      <c r="AI858" s="74">
        <f>AC858</f>
        <v>2.52</v>
      </c>
      <c r="AJ858" s="74">
        <f t="shared" ref="AJ858:AL859" si="472">AD858</f>
        <v>0</v>
      </c>
      <c r="AK858" s="74">
        <f t="shared" si="472"/>
        <v>0</v>
      </c>
      <c r="AL858" s="74">
        <f t="shared" si="472"/>
        <v>0</v>
      </c>
      <c r="AM858" s="79" t="s">
        <v>209</v>
      </c>
      <c r="AN858" s="74"/>
      <c r="AO858" s="74">
        <f>AI858</f>
        <v>2.52</v>
      </c>
      <c r="AP858" s="74">
        <f>AJ858</f>
        <v>0</v>
      </c>
      <c r="AQ858" s="74">
        <f>AK858</f>
        <v>0</v>
      </c>
    </row>
    <row r="859" s="21" customFormat="1" ht="76" customHeight="1" spans="1:43">
      <c r="A859" s="45">
        <v>773</v>
      </c>
      <c r="B859" s="45">
        <v>2018</v>
      </c>
      <c r="C859" s="46" t="s">
        <v>3805</v>
      </c>
      <c r="D859" s="47" t="s">
        <v>3625</v>
      </c>
      <c r="E859" s="48">
        <v>140421</v>
      </c>
      <c r="F859" s="46" t="s">
        <v>3768</v>
      </c>
      <c r="G859" s="47" t="s">
        <v>3806</v>
      </c>
      <c r="H859" s="47" t="s">
        <v>3807</v>
      </c>
      <c r="I859" s="49" t="s">
        <v>48</v>
      </c>
      <c r="J859" s="47" t="s">
        <v>185</v>
      </c>
      <c r="K859" s="66">
        <v>112.9875</v>
      </c>
      <c r="L859" s="66">
        <v>36.143333</v>
      </c>
      <c r="M859" s="49" t="s">
        <v>3808</v>
      </c>
      <c r="N859" s="47" t="s">
        <v>52</v>
      </c>
      <c r="O859" s="47" t="s">
        <v>3809</v>
      </c>
      <c r="P859" s="45">
        <v>5000</v>
      </c>
      <c r="Q859" s="49" t="s">
        <v>3810</v>
      </c>
      <c r="R859" s="45">
        <v>30</v>
      </c>
      <c r="S859" s="49" t="s">
        <v>3811</v>
      </c>
      <c r="T859" s="49" t="s">
        <v>680</v>
      </c>
      <c r="U859" s="45">
        <v>752</v>
      </c>
      <c r="V859" s="49" t="s">
        <v>2439</v>
      </c>
      <c r="W859" s="74">
        <v>0</v>
      </c>
      <c r="X859" s="74">
        <v>36.06</v>
      </c>
      <c r="Y859" s="74">
        <v>0.36</v>
      </c>
      <c r="Z859" s="74">
        <v>309.09</v>
      </c>
      <c r="AA859" s="79" t="s">
        <v>3812</v>
      </c>
      <c r="AB859" s="74"/>
      <c r="AC859" s="74">
        <v>0</v>
      </c>
      <c r="AD859" s="74">
        <v>0</v>
      </c>
      <c r="AE859" s="74">
        <v>0</v>
      </c>
      <c r="AF859" s="74">
        <f>Z859</f>
        <v>309.09</v>
      </c>
      <c r="AG859" s="79" t="s">
        <v>3813</v>
      </c>
      <c r="AH859" s="74"/>
      <c r="AI859" s="74">
        <v>0</v>
      </c>
      <c r="AJ859" s="74">
        <v>0</v>
      </c>
      <c r="AK859" s="74">
        <v>0</v>
      </c>
      <c r="AL859" s="74">
        <f t="shared" si="472"/>
        <v>309.09</v>
      </c>
      <c r="AM859" s="79" t="s">
        <v>3814</v>
      </c>
      <c r="AN859" s="74"/>
      <c r="AO859" s="74">
        <v>0</v>
      </c>
      <c r="AP859" s="74">
        <v>0</v>
      </c>
      <c r="AQ859" s="74">
        <v>0</v>
      </c>
    </row>
    <row r="860" s="21" customFormat="1" ht="60" customHeight="1" spans="1:43">
      <c r="A860" s="45">
        <v>774</v>
      </c>
      <c r="B860" s="45">
        <v>2018</v>
      </c>
      <c r="C860" s="46" t="s">
        <v>3815</v>
      </c>
      <c r="D860" s="47" t="s">
        <v>3625</v>
      </c>
      <c r="E860" s="48">
        <v>140421</v>
      </c>
      <c r="F860" s="46" t="s">
        <v>3816</v>
      </c>
      <c r="G860" s="47" t="s">
        <v>630</v>
      </c>
      <c r="H860" s="47" t="s">
        <v>630</v>
      </c>
      <c r="I860" s="49" t="s">
        <v>48</v>
      </c>
      <c r="J860" s="47" t="s">
        <v>3817</v>
      </c>
      <c r="K860" s="66">
        <v>113.004444</v>
      </c>
      <c r="L860" s="66">
        <v>35.934444</v>
      </c>
      <c r="M860" s="49" t="s">
        <v>3818</v>
      </c>
      <c r="N860" s="47" t="s">
        <v>52</v>
      </c>
      <c r="O860" s="47" t="s">
        <v>633</v>
      </c>
      <c r="P860" s="45">
        <v>30</v>
      </c>
      <c r="Q860" s="49" t="s">
        <v>206</v>
      </c>
      <c r="R860" s="45">
        <v>60</v>
      </c>
      <c r="S860" s="49" t="s">
        <v>206</v>
      </c>
      <c r="T860" s="49" t="s">
        <v>277</v>
      </c>
      <c r="U860" s="45">
        <v>80000</v>
      </c>
      <c r="V860" s="49" t="s">
        <v>126</v>
      </c>
      <c r="W860" s="74">
        <v>6.67</v>
      </c>
      <c r="X860" s="74">
        <v>8.48</v>
      </c>
      <c r="Y860" s="74">
        <v>16.97</v>
      </c>
      <c r="Z860" s="74">
        <v>0</v>
      </c>
      <c r="AA860" s="79" t="s">
        <v>196</v>
      </c>
      <c r="AB860" s="74"/>
      <c r="AC860" s="74">
        <v>0</v>
      </c>
      <c r="AD860" s="74">
        <v>0</v>
      </c>
      <c r="AE860" s="74">
        <v>0</v>
      </c>
      <c r="AF860" s="74">
        <v>0</v>
      </c>
      <c r="AG860" s="79" t="s">
        <v>2491</v>
      </c>
      <c r="AH860" s="74"/>
      <c r="AI860" s="74">
        <v>0</v>
      </c>
      <c r="AJ860" s="74">
        <v>0</v>
      </c>
      <c r="AK860" s="74">
        <v>0</v>
      </c>
      <c r="AL860" s="74">
        <v>0</v>
      </c>
      <c r="AM860" s="79" t="s">
        <v>2492</v>
      </c>
      <c r="AN860" s="74"/>
      <c r="AO860" s="74">
        <v>0</v>
      </c>
      <c r="AP860" s="74">
        <v>0</v>
      </c>
      <c r="AQ860" s="74">
        <v>0</v>
      </c>
    </row>
    <row r="861" s="21" customFormat="1" ht="60" customHeight="1" spans="1:43">
      <c r="A861" s="45">
        <v>775</v>
      </c>
      <c r="B861" s="45">
        <v>2018</v>
      </c>
      <c r="C861" s="46" t="s">
        <v>3819</v>
      </c>
      <c r="D861" s="47" t="s">
        <v>3625</v>
      </c>
      <c r="E861" s="48">
        <v>140421</v>
      </c>
      <c r="F861" s="46" t="s">
        <v>3820</v>
      </c>
      <c r="G861" s="47" t="s">
        <v>630</v>
      </c>
      <c r="H861" s="47" t="s">
        <v>630</v>
      </c>
      <c r="I861" s="47" t="s">
        <v>48</v>
      </c>
      <c r="J861" s="47" t="s">
        <v>3821</v>
      </c>
      <c r="K861" s="66">
        <v>113.041389</v>
      </c>
      <c r="L861" s="66">
        <v>35.982222</v>
      </c>
      <c r="M861" s="49" t="s">
        <v>3818</v>
      </c>
      <c r="N861" s="47" t="s">
        <v>52</v>
      </c>
      <c r="O861" s="47" t="s">
        <v>633</v>
      </c>
      <c r="P861" s="59" t="s">
        <v>3186</v>
      </c>
      <c r="Q861" s="47" t="s">
        <v>206</v>
      </c>
      <c r="R861" s="59" t="s">
        <v>3186</v>
      </c>
      <c r="S861" s="47" t="s">
        <v>206</v>
      </c>
      <c r="T861" s="49" t="s">
        <v>768</v>
      </c>
      <c r="U861" s="59" t="s">
        <v>3822</v>
      </c>
      <c r="V861" s="47" t="s">
        <v>94</v>
      </c>
      <c r="W861" s="74">
        <v>3.17</v>
      </c>
      <c r="X861" s="74">
        <v>3.8</v>
      </c>
      <c r="Y861" s="74">
        <v>2.3</v>
      </c>
      <c r="Z861" s="74">
        <v>0</v>
      </c>
      <c r="AA861" s="79" t="s">
        <v>196</v>
      </c>
      <c r="AB861" s="74"/>
      <c r="AC861" s="74">
        <v>0</v>
      </c>
      <c r="AD861" s="74">
        <v>0</v>
      </c>
      <c r="AE861" s="74">
        <v>0</v>
      </c>
      <c r="AF861" s="74">
        <v>0</v>
      </c>
      <c r="AG861" s="79" t="s">
        <v>2491</v>
      </c>
      <c r="AH861" s="74"/>
      <c r="AI861" s="74">
        <v>0</v>
      </c>
      <c r="AJ861" s="74">
        <v>0</v>
      </c>
      <c r="AK861" s="74">
        <v>0</v>
      </c>
      <c r="AL861" s="74">
        <v>0</v>
      </c>
      <c r="AM861" s="79" t="s">
        <v>2492</v>
      </c>
      <c r="AN861" s="74"/>
      <c r="AO861" s="74">
        <v>0</v>
      </c>
      <c r="AP861" s="74">
        <v>0</v>
      </c>
      <c r="AQ861" s="74">
        <v>0</v>
      </c>
    </row>
    <row r="862" s="21" customFormat="1" ht="60" customHeight="1" spans="1:43">
      <c r="A862" s="45">
        <v>776</v>
      </c>
      <c r="B862" s="45">
        <v>2018</v>
      </c>
      <c r="C862" s="46" t="s">
        <v>3823</v>
      </c>
      <c r="D862" s="47" t="s">
        <v>3625</v>
      </c>
      <c r="E862" s="48">
        <v>140421</v>
      </c>
      <c r="F862" s="46" t="s">
        <v>3824</v>
      </c>
      <c r="G862" s="47" t="s">
        <v>630</v>
      </c>
      <c r="H862" s="47" t="s">
        <v>630</v>
      </c>
      <c r="I862" s="49" t="s">
        <v>48</v>
      </c>
      <c r="J862" s="47" t="s">
        <v>3825</v>
      </c>
      <c r="K862" s="66">
        <v>113.030556</v>
      </c>
      <c r="L862" s="66">
        <v>35.988889</v>
      </c>
      <c r="M862" s="49" t="s">
        <v>3818</v>
      </c>
      <c r="N862" s="47" t="s">
        <v>52</v>
      </c>
      <c r="O862" s="47" t="s">
        <v>633</v>
      </c>
      <c r="P862" s="45">
        <v>20</v>
      </c>
      <c r="Q862" s="49" t="s">
        <v>206</v>
      </c>
      <c r="R862" s="45">
        <v>60</v>
      </c>
      <c r="S862" s="49" t="s">
        <v>206</v>
      </c>
      <c r="T862" s="49" t="s">
        <v>768</v>
      </c>
      <c r="U862" s="45">
        <v>500</v>
      </c>
      <c r="V862" s="49" t="s">
        <v>94</v>
      </c>
      <c r="W862" s="74">
        <v>10.25</v>
      </c>
      <c r="X862" s="74">
        <v>15.96</v>
      </c>
      <c r="Y862" s="74">
        <v>25.69</v>
      </c>
      <c r="Z862" s="74">
        <v>0</v>
      </c>
      <c r="AA862" s="79" t="s">
        <v>196</v>
      </c>
      <c r="AB862" s="74"/>
      <c r="AC862" s="74">
        <v>0</v>
      </c>
      <c r="AD862" s="74">
        <v>0</v>
      </c>
      <c r="AE862" s="74">
        <v>0</v>
      </c>
      <c r="AF862" s="74">
        <v>0</v>
      </c>
      <c r="AG862" s="79" t="s">
        <v>2491</v>
      </c>
      <c r="AH862" s="74"/>
      <c r="AI862" s="74">
        <v>0</v>
      </c>
      <c r="AJ862" s="74">
        <v>0</v>
      </c>
      <c r="AK862" s="74">
        <v>0</v>
      </c>
      <c r="AL862" s="74">
        <v>0</v>
      </c>
      <c r="AM862" s="79" t="s">
        <v>2492</v>
      </c>
      <c r="AN862" s="74"/>
      <c r="AO862" s="74">
        <v>0</v>
      </c>
      <c r="AP862" s="74">
        <v>0</v>
      </c>
      <c r="AQ862" s="74">
        <v>0</v>
      </c>
    </row>
    <row r="863" s="21" customFormat="1" ht="60" customHeight="1" spans="1:43">
      <c r="A863" s="45">
        <v>777</v>
      </c>
      <c r="B863" s="45">
        <v>2018</v>
      </c>
      <c r="C863" s="46" t="s">
        <v>3826</v>
      </c>
      <c r="D863" s="47" t="s">
        <v>3625</v>
      </c>
      <c r="E863" s="48">
        <v>140421</v>
      </c>
      <c r="F863" s="46" t="s">
        <v>3827</v>
      </c>
      <c r="G863" s="47" t="s">
        <v>630</v>
      </c>
      <c r="H863" s="47" t="s">
        <v>630</v>
      </c>
      <c r="I863" s="49" t="s">
        <v>48</v>
      </c>
      <c r="J863" s="47" t="s">
        <v>3828</v>
      </c>
      <c r="K863" s="66">
        <v>113.100278</v>
      </c>
      <c r="L863" s="66">
        <v>35.943056</v>
      </c>
      <c r="M863" s="49" t="s">
        <v>3818</v>
      </c>
      <c r="N863" s="47" t="s">
        <v>52</v>
      </c>
      <c r="O863" s="47" t="s">
        <v>633</v>
      </c>
      <c r="P863" s="45">
        <v>50</v>
      </c>
      <c r="Q863" s="49" t="s">
        <v>206</v>
      </c>
      <c r="R863" s="45">
        <v>120</v>
      </c>
      <c r="S863" s="49" t="s">
        <v>206</v>
      </c>
      <c r="T863" s="49" t="s">
        <v>112</v>
      </c>
      <c r="U863" s="45">
        <v>89000</v>
      </c>
      <c r="V863" s="49" t="s">
        <v>126</v>
      </c>
      <c r="W863" s="74">
        <v>4.18</v>
      </c>
      <c r="X863" s="74">
        <v>4.8</v>
      </c>
      <c r="Y863" s="74">
        <v>3.2</v>
      </c>
      <c r="Z863" s="74">
        <v>0</v>
      </c>
      <c r="AA863" s="79" t="s">
        <v>196</v>
      </c>
      <c r="AB863" s="74"/>
      <c r="AC863" s="74">
        <v>0</v>
      </c>
      <c r="AD863" s="74">
        <v>0</v>
      </c>
      <c r="AE863" s="74">
        <v>0</v>
      </c>
      <c r="AF863" s="74">
        <v>0</v>
      </c>
      <c r="AG863" s="79" t="s">
        <v>2491</v>
      </c>
      <c r="AH863" s="74"/>
      <c r="AI863" s="74">
        <v>0</v>
      </c>
      <c r="AJ863" s="74">
        <v>0</v>
      </c>
      <c r="AK863" s="74">
        <v>0</v>
      </c>
      <c r="AL863" s="74">
        <v>0</v>
      </c>
      <c r="AM863" s="79" t="s">
        <v>2492</v>
      </c>
      <c r="AN863" s="74"/>
      <c r="AO863" s="74">
        <v>0</v>
      </c>
      <c r="AP863" s="74">
        <v>0</v>
      </c>
      <c r="AQ863" s="74">
        <v>0</v>
      </c>
    </row>
    <row r="864" s="21" customFormat="1" ht="60" customHeight="1" spans="1:43">
      <c r="A864" s="45">
        <v>778</v>
      </c>
      <c r="B864" s="45">
        <v>2018</v>
      </c>
      <c r="C864" s="46" t="s">
        <v>3829</v>
      </c>
      <c r="D864" s="47" t="s">
        <v>3625</v>
      </c>
      <c r="E864" s="48">
        <v>140421</v>
      </c>
      <c r="F864" s="46" t="s">
        <v>3709</v>
      </c>
      <c r="G864" s="47" t="s">
        <v>630</v>
      </c>
      <c r="H864" s="47" t="s">
        <v>630</v>
      </c>
      <c r="I864" s="49" t="s">
        <v>48</v>
      </c>
      <c r="J864" s="47" t="s">
        <v>3830</v>
      </c>
      <c r="K864" s="66">
        <v>113.067778</v>
      </c>
      <c r="L864" s="66">
        <v>35.986111</v>
      </c>
      <c r="M864" s="49" t="s">
        <v>3818</v>
      </c>
      <c r="N864" s="47" t="s">
        <v>52</v>
      </c>
      <c r="O864" s="47" t="s">
        <v>633</v>
      </c>
      <c r="P864" s="45">
        <v>1</v>
      </c>
      <c r="Q864" s="49" t="s">
        <v>206</v>
      </c>
      <c r="R864" s="45">
        <v>30</v>
      </c>
      <c r="S864" s="49" t="s">
        <v>206</v>
      </c>
      <c r="T864" s="49" t="s">
        <v>768</v>
      </c>
      <c r="U864" s="45">
        <v>0</v>
      </c>
      <c r="V864" s="49" t="s">
        <v>94</v>
      </c>
      <c r="W864" s="74">
        <v>8.05</v>
      </c>
      <c r="X864" s="74">
        <v>10.46</v>
      </c>
      <c r="Y864" s="74">
        <v>9.69</v>
      </c>
      <c r="Z864" s="74">
        <v>0</v>
      </c>
      <c r="AA864" s="79" t="s">
        <v>196</v>
      </c>
      <c r="AB864" s="74"/>
      <c r="AC864" s="74">
        <v>0</v>
      </c>
      <c r="AD864" s="74">
        <v>0</v>
      </c>
      <c r="AE864" s="74">
        <v>0</v>
      </c>
      <c r="AF864" s="74">
        <v>0</v>
      </c>
      <c r="AG864" s="79" t="s">
        <v>2491</v>
      </c>
      <c r="AH864" s="74"/>
      <c r="AI864" s="74">
        <v>0</v>
      </c>
      <c r="AJ864" s="74">
        <v>0</v>
      </c>
      <c r="AK864" s="74">
        <v>0</v>
      </c>
      <c r="AL864" s="74">
        <v>0</v>
      </c>
      <c r="AM864" s="79" t="s">
        <v>2492</v>
      </c>
      <c r="AN864" s="74"/>
      <c r="AO864" s="74">
        <v>0</v>
      </c>
      <c r="AP864" s="74">
        <v>0</v>
      </c>
      <c r="AQ864" s="74">
        <v>0</v>
      </c>
    </row>
    <row r="865" s="21" customFormat="1" ht="60" customHeight="1" spans="1:43">
      <c r="A865" s="45">
        <v>779</v>
      </c>
      <c r="B865" s="45">
        <v>2018</v>
      </c>
      <c r="C865" s="46" t="s">
        <v>3831</v>
      </c>
      <c r="D865" s="47" t="s">
        <v>3625</v>
      </c>
      <c r="E865" s="48">
        <v>140421</v>
      </c>
      <c r="F865" s="46" t="s">
        <v>3832</v>
      </c>
      <c r="G865" s="47" t="s">
        <v>630</v>
      </c>
      <c r="H865" s="47" t="s">
        <v>630</v>
      </c>
      <c r="I865" s="49" t="s">
        <v>48</v>
      </c>
      <c r="J865" s="47" t="s">
        <v>3833</v>
      </c>
      <c r="K865" s="66">
        <v>113.041389</v>
      </c>
      <c r="L865" s="66">
        <v>35.966389</v>
      </c>
      <c r="M865" s="49" t="s">
        <v>3818</v>
      </c>
      <c r="N865" s="47" t="s">
        <v>52</v>
      </c>
      <c r="O865" s="47" t="s">
        <v>633</v>
      </c>
      <c r="P865" s="45">
        <v>30</v>
      </c>
      <c r="Q865" s="49" t="s">
        <v>206</v>
      </c>
      <c r="R865" s="45">
        <v>60</v>
      </c>
      <c r="S865" s="49" t="s">
        <v>206</v>
      </c>
      <c r="T865" s="49" t="s">
        <v>112</v>
      </c>
      <c r="U865" s="45">
        <v>68000</v>
      </c>
      <c r="V865" s="49" t="s">
        <v>126</v>
      </c>
      <c r="W865" s="74">
        <v>12.95</v>
      </c>
      <c r="X865" s="74">
        <v>21.46</v>
      </c>
      <c r="Y865" s="74">
        <v>17.96</v>
      </c>
      <c r="Z865" s="74">
        <v>0</v>
      </c>
      <c r="AA865" s="79" t="s">
        <v>196</v>
      </c>
      <c r="AB865" s="74"/>
      <c r="AC865" s="74">
        <v>0</v>
      </c>
      <c r="AD865" s="74">
        <v>0</v>
      </c>
      <c r="AE865" s="74">
        <v>0</v>
      </c>
      <c r="AF865" s="74">
        <v>0</v>
      </c>
      <c r="AG865" s="79" t="s">
        <v>2491</v>
      </c>
      <c r="AH865" s="74"/>
      <c r="AI865" s="74">
        <v>0</v>
      </c>
      <c r="AJ865" s="74">
        <v>0</v>
      </c>
      <c r="AK865" s="74">
        <v>0</v>
      </c>
      <c r="AL865" s="74">
        <v>0</v>
      </c>
      <c r="AM865" s="79" t="s">
        <v>2492</v>
      </c>
      <c r="AN865" s="74"/>
      <c r="AO865" s="74">
        <v>0</v>
      </c>
      <c r="AP865" s="74">
        <v>0</v>
      </c>
      <c r="AQ865" s="74">
        <v>0</v>
      </c>
    </row>
    <row r="866" s="21" customFormat="1" ht="60" customHeight="1" spans="1:43">
      <c r="A866" s="45">
        <v>780</v>
      </c>
      <c r="B866" s="45">
        <v>2018</v>
      </c>
      <c r="C866" s="46" t="s">
        <v>3834</v>
      </c>
      <c r="D866" s="47" t="s">
        <v>3625</v>
      </c>
      <c r="E866" s="48">
        <v>140421</v>
      </c>
      <c r="F866" s="46" t="s">
        <v>3835</v>
      </c>
      <c r="G866" s="47" t="s">
        <v>630</v>
      </c>
      <c r="H866" s="47" t="s">
        <v>630</v>
      </c>
      <c r="I866" s="49" t="s">
        <v>48</v>
      </c>
      <c r="J866" s="47" t="s">
        <v>3828</v>
      </c>
      <c r="K866" s="66">
        <v>113.851944</v>
      </c>
      <c r="L866" s="66">
        <v>35.864444</v>
      </c>
      <c r="M866" s="49" t="s">
        <v>3818</v>
      </c>
      <c r="N866" s="47" t="s">
        <v>52</v>
      </c>
      <c r="O866" s="47" t="s">
        <v>633</v>
      </c>
      <c r="P866" s="45">
        <v>70</v>
      </c>
      <c r="Q866" s="49" t="s">
        <v>206</v>
      </c>
      <c r="R866" s="45">
        <v>90</v>
      </c>
      <c r="S866" s="49" t="s">
        <v>206</v>
      </c>
      <c r="T866" s="49" t="s">
        <v>680</v>
      </c>
      <c r="U866" s="45">
        <v>10032232</v>
      </c>
      <c r="V866" s="49" t="s">
        <v>2439</v>
      </c>
      <c r="W866" s="74">
        <v>19.52</v>
      </c>
      <c r="X866" s="74">
        <v>38.03</v>
      </c>
      <c r="Y866" s="74">
        <v>23.03</v>
      </c>
      <c r="Z866" s="74">
        <v>0</v>
      </c>
      <c r="AA866" s="79" t="s">
        <v>196</v>
      </c>
      <c r="AB866" s="74"/>
      <c r="AC866" s="74">
        <v>0</v>
      </c>
      <c r="AD866" s="74">
        <v>0</v>
      </c>
      <c r="AE866" s="74">
        <v>0</v>
      </c>
      <c r="AF866" s="74">
        <v>0</v>
      </c>
      <c r="AG866" s="79" t="s">
        <v>2491</v>
      </c>
      <c r="AH866" s="74"/>
      <c r="AI866" s="74">
        <v>0</v>
      </c>
      <c r="AJ866" s="74">
        <v>0</v>
      </c>
      <c r="AK866" s="74">
        <v>0</v>
      </c>
      <c r="AL866" s="74">
        <v>0</v>
      </c>
      <c r="AM866" s="79" t="s">
        <v>2492</v>
      </c>
      <c r="AN866" s="74"/>
      <c r="AO866" s="74">
        <v>0</v>
      </c>
      <c r="AP866" s="74">
        <v>0</v>
      </c>
      <c r="AQ866" s="74">
        <v>0</v>
      </c>
    </row>
    <row r="867" s="21" customFormat="1" ht="60" customHeight="1" spans="1:43">
      <c r="A867" s="45">
        <v>781</v>
      </c>
      <c r="B867" s="45">
        <v>2018</v>
      </c>
      <c r="C867" s="46" t="s">
        <v>3836</v>
      </c>
      <c r="D867" s="47" t="s">
        <v>3625</v>
      </c>
      <c r="E867" s="48">
        <v>140421</v>
      </c>
      <c r="F867" s="46" t="s">
        <v>3837</v>
      </c>
      <c r="G867" s="47" t="s">
        <v>630</v>
      </c>
      <c r="H867" s="47" t="s">
        <v>630</v>
      </c>
      <c r="I867" s="49" t="s">
        <v>48</v>
      </c>
      <c r="J867" s="47" t="s">
        <v>3838</v>
      </c>
      <c r="K867" s="66">
        <v>112.992512</v>
      </c>
      <c r="L867" s="66">
        <v>35.9423</v>
      </c>
      <c r="M867" s="49" t="s">
        <v>3818</v>
      </c>
      <c r="N867" s="47" t="s">
        <v>52</v>
      </c>
      <c r="O867" s="47" t="s">
        <v>633</v>
      </c>
      <c r="P867" s="45">
        <v>1</v>
      </c>
      <c r="Q867" s="49" t="s">
        <v>206</v>
      </c>
      <c r="R867" s="45">
        <v>60</v>
      </c>
      <c r="S867" s="49" t="s">
        <v>206</v>
      </c>
      <c r="T867" s="49" t="s">
        <v>768</v>
      </c>
      <c r="U867" s="45">
        <v>620</v>
      </c>
      <c r="V867" s="49" t="s">
        <v>94</v>
      </c>
      <c r="W867" s="74">
        <v>11.89</v>
      </c>
      <c r="X867" s="74">
        <v>19.63</v>
      </c>
      <c r="Y867" s="74">
        <v>16.56</v>
      </c>
      <c r="Z867" s="74">
        <v>0</v>
      </c>
      <c r="AA867" s="79" t="s">
        <v>196</v>
      </c>
      <c r="AB867" s="74"/>
      <c r="AC867" s="74">
        <v>0</v>
      </c>
      <c r="AD867" s="74">
        <v>0</v>
      </c>
      <c r="AE867" s="74">
        <v>0</v>
      </c>
      <c r="AF867" s="74">
        <v>0</v>
      </c>
      <c r="AG867" s="79" t="s">
        <v>2491</v>
      </c>
      <c r="AH867" s="74"/>
      <c r="AI867" s="74">
        <v>0</v>
      </c>
      <c r="AJ867" s="74">
        <v>0</v>
      </c>
      <c r="AK867" s="74">
        <v>0</v>
      </c>
      <c r="AL867" s="74">
        <v>0</v>
      </c>
      <c r="AM867" s="79" t="s">
        <v>2492</v>
      </c>
      <c r="AN867" s="74"/>
      <c r="AO867" s="74">
        <v>0</v>
      </c>
      <c r="AP867" s="74">
        <v>0</v>
      </c>
      <c r="AQ867" s="74">
        <v>0</v>
      </c>
    </row>
    <row r="868" s="21" customFormat="1" ht="60" customHeight="1" spans="1:43">
      <c r="A868" s="45">
        <v>782</v>
      </c>
      <c r="B868" s="45">
        <v>2018</v>
      </c>
      <c r="C868" s="46" t="s">
        <v>3839</v>
      </c>
      <c r="D868" s="47" t="s">
        <v>3625</v>
      </c>
      <c r="E868" s="48">
        <v>140421</v>
      </c>
      <c r="F868" s="46" t="s">
        <v>3840</v>
      </c>
      <c r="G868" s="47" t="s">
        <v>630</v>
      </c>
      <c r="H868" s="47" t="s">
        <v>630</v>
      </c>
      <c r="I868" s="49" t="s">
        <v>48</v>
      </c>
      <c r="J868" s="47" t="s">
        <v>3841</v>
      </c>
      <c r="K868" s="66">
        <v>113.081111</v>
      </c>
      <c r="L868" s="66">
        <v>35.9623</v>
      </c>
      <c r="M868" s="49" t="s">
        <v>3818</v>
      </c>
      <c r="N868" s="47" t="s">
        <v>52</v>
      </c>
      <c r="O868" s="47" t="s">
        <v>633</v>
      </c>
      <c r="P868" s="45">
        <v>42</v>
      </c>
      <c r="Q868" s="49" t="s">
        <v>206</v>
      </c>
      <c r="R868" s="45">
        <v>90</v>
      </c>
      <c r="S868" s="49" t="s">
        <v>206</v>
      </c>
      <c r="T868" s="49" t="s">
        <v>768</v>
      </c>
      <c r="U868" s="45">
        <v>850</v>
      </c>
      <c r="V868" s="49" t="s">
        <v>94</v>
      </c>
      <c r="W868" s="74">
        <v>7.27</v>
      </c>
      <c r="X868" s="74">
        <v>7.55</v>
      </c>
      <c r="Y868" s="74">
        <v>9.7</v>
      </c>
      <c r="Z868" s="74">
        <v>0</v>
      </c>
      <c r="AA868" s="79" t="s">
        <v>196</v>
      </c>
      <c r="AB868" s="74"/>
      <c r="AC868" s="74">
        <v>0</v>
      </c>
      <c r="AD868" s="74">
        <v>0</v>
      </c>
      <c r="AE868" s="74">
        <v>0</v>
      </c>
      <c r="AF868" s="74">
        <v>0</v>
      </c>
      <c r="AG868" s="79" t="s">
        <v>2491</v>
      </c>
      <c r="AH868" s="74"/>
      <c r="AI868" s="74">
        <v>0</v>
      </c>
      <c r="AJ868" s="74">
        <v>0</v>
      </c>
      <c r="AK868" s="74">
        <v>0</v>
      </c>
      <c r="AL868" s="74">
        <v>0</v>
      </c>
      <c r="AM868" s="79" t="s">
        <v>2492</v>
      </c>
      <c r="AN868" s="74"/>
      <c r="AO868" s="74">
        <v>0</v>
      </c>
      <c r="AP868" s="74">
        <v>0</v>
      </c>
      <c r="AQ868" s="74">
        <v>0</v>
      </c>
    </row>
    <row r="869" s="21" customFormat="1" ht="60" customHeight="1" spans="1:43">
      <c r="A869" s="45">
        <v>783</v>
      </c>
      <c r="B869" s="45">
        <v>2018</v>
      </c>
      <c r="C869" s="46" t="s">
        <v>3842</v>
      </c>
      <c r="D869" s="47" t="s">
        <v>3625</v>
      </c>
      <c r="E869" s="48">
        <v>140421</v>
      </c>
      <c r="F869" s="46" t="s">
        <v>3843</v>
      </c>
      <c r="G869" s="47" t="s">
        <v>630</v>
      </c>
      <c r="H869" s="47" t="s">
        <v>630</v>
      </c>
      <c r="I869" s="47" t="s">
        <v>48</v>
      </c>
      <c r="J869" s="47" t="s">
        <v>3844</v>
      </c>
      <c r="K869" s="66">
        <v>113.066944</v>
      </c>
      <c r="L869" s="66">
        <v>35.953056</v>
      </c>
      <c r="M869" s="49" t="s">
        <v>3818</v>
      </c>
      <c r="N869" s="47" t="s">
        <v>52</v>
      </c>
      <c r="O869" s="47" t="s">
        <v>633</v>
      </c>
      <c r="P869" s="59" t="s">
        <v>2271</v>
      </c>
      <c r="Q869" s="47" t="s">
        <v>206</v>
      </c>
      <c r="R869" s="59" t="s">
        <v>3845</v>
      </c>
      <c r="S869" s="47" t="s">
        <v>206</v>
      </c>
      <c r="T869" s="49" t="s">
        <v>768</v>
      </c>
      <c r="U869" s="59" t="s">
        <v>3846</v>
      </c>
      <c r="V869" s="47" t="s">
        <v>94</v>
      </c>
      <c r="W869" s="74">
        <v>5.1</v>
      </c>
      <c r="X869" s="74">
        <v>11.4</v>
      </c>
      <c r="Y869" s="74">
        <v>11.45</v>
      </c>
      <c r="Z869" s="74">
        <v>0</v>
      </c>
      <c r="AA869" s="79" t="s">
        <v>196</v>
      </c>
      <c r="AB869" s="74"/>
      <c r="AC869" s="74">
        <v>0</v>
      </c>
      <c r="AD869" s="74">
        <v>0</v>
      </c>
      <c r="AE869" s="74">
        <v>0</v>
      </c>
      <c r="AF869" s="74">
        <v>0</v>
      </c>
      <c r="AG869" s="79" t="s">
        <v>2491</v>
      </c>
      <c r="AH869" s="74"/>
      <c r="AI869" s="74">
        <v>0</v>
      </c>
      <c r="AJ869" s="74">
        <v>0</v>
      </c>
      <c r="AK869" s="74">
        <v>0</v>
      </c>
      <c r="AL869" s="74">
        <v>0</v>
      </c>
      <c r="AM869" s="79" t="s">
        <v>2492</v>
      </c>
      <c r="AN869" s="74"/>
      <c r="AO869" s="74">
        <v>0</v>
      </c>
      <c r="AP869" s="74">
        <v>0</v>
      </c>
      <c r="AQ869" s="74">
        <v>0</v>
      </c>
    </row>
    <row r="870" s="21" customFormat="1" ht="60" customHeight="1" spans="1:43">
      <c r="A870" s="45">
        <v>784</v>
      </c>
      <c r="B870" s="45">
        <v>2018</v>
      </c>
      <c r="C870" s="46" t="s">
        <v>3847</v>
      </c>
      <c r="D870" s="47" t="s">
        <v>3625</v>
      </c>
      <c r="E870" s="48">
        <v>140421</v>
      </c>
      <c r="F870" s="46" t="s">
        <v>3647</v>
      </c>
      <c r="G870" s="47" t="s">
        <v>630</v>
      </c>
      <c r="H870" s="47" t="s">
        <v>630</v>
      </c>
      <c r="I870" s="49" t="s">
        <v>52</v>
      </c>
      <c r="J870" s="47" t="s">
        <v>3848</v>
      </c>
      <c r="K870" s="66">
        <v>113.123889</v>
      </c>
      <c r="L870" s="66">
        <v>35.670278</v>
      </c>
      <c r="M870" s="49" t="s">
        <v>3818</v>
      </c>
      <c r="N870" s="47" t="s">
        <v>52</v>
      </c>
      <c r="O870" s="47" t="s">
        <v>633</v>
      </c>
      <c r="P870" s="45">
        <v>30</v>
      </c>
      <c r="Q870" s="49" t="s">
        <v>206</v>
      </c>
      <c r="R870" s="45">
        <v>60</v>
      </c>
      <c r="S870" s="49" t="s">
        <v>206</v>
      </c>
      <c r="T870" s="49" t="s">
        <v>768</v>
      </c>
      <c r="U870" s="45">
        <v>600</v>
      </c>
      <c r="V870" s="49" t="s">
        <v>94</v>
      </c>
      <c r="W870" s="74">
        <v>7.58</v>
      </c>
      <c r="X870" s="74">
        <v>8.79</v>
      </c>
      <c r="Y870" s="74">
        <v>9.09</v>
      </c>
      <c r="Z870" s="74">
        <v>0</v>
      </c>
      <c r="AA870" s="79" t="s">
        <v>196</v>
      </c>
      <c r="AB870" s="74"/>
      <c r="AC870" s="74">
        <v>0</v>
      </c>
      <c r="AD870" s="74">
        <v>0</v>
      </c>
      <c r="AE870" s="74">
        <v>0</v>
      </c>
      <c r="AF870" s="74">
        <v>0</v>
      </c>
      <c r="AG870" s="79" t="s">
        <v>2491</v>
      </c>
      <c r="AH870" s="74"/>
      <c r="AI870" s="74">
        <v>0</v>
      </c>
      <c r="AJ870" s="74">
        <v>0</v>
      </c>
      <c r="AK870" s="74">
        <v>0</v>
      </c>
      <c r="AL870" s="74">
        <v>0</v>
      </c>
      <c r="AM870" s="79" t="s">
        <v>2492</v>
      </c>
      <c r="AN870" s="74"/>
      <c r="AO870" s="74">
        <v>0</v>
      </c>
      <c r="AP870" s="74">
        <v>0</v>
      </c>
      <c r="AQ870" s="74">
        <v>0</v>
      </c>
    </row>
    <row r="871" s="21" customFormat="1" ht="60" customHeight="1" spans="1:43">
      <c r="A871" s="45">
        <v>785</v>
      </c>
      <c r="B871" s="45">
        <v>2018</v>
      </c>
      <c r="C871" s="46" t="s">
        <v>3849</v>
      </c>
      <c r="D871" s="47" t="s">
        <v>3625</v>
      </c>
      <c r="E871" s="48">
        <v>140421</v>
      </c>
      <c r="F871" s="46" t="s">
        <v>3850</v>
      </c>
      <c r="G871" s="47" t="s">
        <v>630</v>
      </c>
      <c r="H871" s="47" t="s">
        <v>630</v>
      </c>
      <c r="I871" s="49" t="s">
        <v>48</v>
      </c>
      <c r="J871" s="47" t="s">
        <v>3851</v>
      </c>
      <c r="K871" s="66">
        <v>113.124167</v>
      </c>
      <c r="L871" s="66">
        <v>35.670556</v>
      </c>
      <c r="M871" s="49" t="s">
        <v>3818</v>
      </c>
      <c r="N871" s="47" t="s">
        <v>52</v>
      </c>
      <c r="O871" s="47" t="s">
        <v>633</v>
      </c>
      <c r="P871" s="45">
        <v>30</v>
      </c>
      <c r="Q871" s="49" t="s">
        <v>206</v>
      </c>
      <c r="R871" s="45">
        <v>60</v>
      </c>
      <c r="S871" s="49" t="s">
        <v>206</v>
      </c>
      <c r="T871" s="49" t="s">
        <v>768</v>
      </c>
      <c r="U871" s="45">
        <v>1300</v>
      </c>
      <c r="V871" s="49" t="s">
        <v>94</v>
      </c>
      <c r="W871" s="74">
        <v>21.21</v>
      </c>
      <c r="X871" s="74">
        <v>23.94</v>
      </c>
      <c r="Y871" s="74">
        <v>57.73</v>
      </c>
      <c r="Z871" s="74">
        <v>0</v>
      </c>
      <c r="AA871" s="79" t="s">
        <v>196</v>
      </c>
      <c r="AB871" s="74"/>
      <c r="AC871" s="74">
        <v>0</v>
      </c>
      <c r="AD871" s="74">
        <v>0</v>
      </c>
      <c r="AE871" s="74">
        <v>0</v>
      </c>
      <c r="AF871" s="74">
        <v>0</v>
      </c>
      <c r="AG871" s="79" t="s">
        <v>2491</v>
      </c>
      <c r="AH871" s="74"/>
      <c r="AI871" s="74">
        <v>0</v>
      </c>
      <c r="AJ871" s="74">
        <v>0</v>
      </c>
      <c r="AK871" s="74">
        <v>0</v>
      </c>
      <c r="AL871" s="74">
        <v>0</v>
      </c>
      <c r="AM871" s="79" t="s">
        <v>2492</v>
      </c>
      <c r="AN871" s="74"/>
      <c r="AO871" s="74">
        <v>0</v>
      </c>
      <c r="AP871" s="74">
        <v>0</v>
      </c>
      <c r="AQ871" s="74">
        <v>0</v>
      </c>
    </row>
    <row r="872" s="21" customFormat="1" ht="60" customHeight="1" spans="1:43">
      <c r="A872" s="45">
        <v>786</v>
      </c>
      <c r="B872" s="45">
        <v>2018</v>
      </c>
      <c r="C872" s="46" t="s">
        <v>3852</v>
      </c>
      <c r="D872" s="47" t="s">
        <v>3625</v>
      </c>
      <c r="E872" s="48">
        <v>140421</v>
      </c>
      <c r="F872" s="46" t="s">
        <v>3853</v>
      </c>
      <c r="G872" s="47" t="s">
        <v>630</v>
      </c>
      <c r="H872" s="47" t="s">
        <v>630</v>
      </c>
      <c r="I872" s="49" t="s">
        <v>52</v>
      </c>
      <c r="J872" s="47" t="s">
        <v>3854</v>
      </c>
      <c r="K872" s="66">
        <v>113.165556</v>
      </c>
      <c r="L872" s="66">
        <v>35.588333</v>
      </c>
      <c r="M872" s="49" t="s">
        <v>3818</v>
      </c>
      <c r="N872" s="47" t="s">
        <v>52</v>
      </c>
      <c r="O872" s="47" t="s">
        <v>633</v>
      </c>
      <c r="P872" s="45">
        <v>12</v>
      </c>
      <c r="Q872" s="49" t="s">
        <v>206</v>
      </c>
      <c r="R872" s="45">
        <v>90</v>
      </c>
      <c r="S872" s="49" t="s">
        <v>206</v>
      </c>
      <c r="T872" s="49" t="s">
        <v>768</v>
      </c>
      <c r="U872" s="45">
        <v>530</v>
      </c>
      <c r="V872" s="49" t="s">
        <v>94</v>
      </c>
      <c r="W872" s="74">
        <v>9.09</v>
      </c>
      <c r="X872" s="74">
        <v>8.03</v>
      </c>
      <c r="Y872" s="74">
        <v>6.36</v>
      </c>
      <c r="Z872" s="74">
        <v>0</v>
      </c>
      <c r="AA872" s="79" t="s">
        <v>196</v>
      </c>
      <c r="AB872" s="74"/>
      <c r="AC872" s="74">
        <v>0</v>
      </c>
      <c r="AD872" s="74">
        <v>0</v>
      </c>
      <c r="AE872" s="74">
        <v>0</v>
      </c>
      <c r="AF872" s="74">
        <v>0</v>
      </c>
      <c r="AG872" s="79" t="s">
        <v>2491</v>
      </c>
      <c r="AH872" s="74"/>
      <c r="AI872" s="74">
        <v>0</v>
      </c>
      <c r="AJ872" s="74">
        <v>0</v>
      </c>
      <c r="AK872" s="74">
        <v>0</v>
      </c>
      <c r="AL872" s="74">
        <v>0</v>
      </c>
      <c r="AM872" s="79" t="s">
        <v>2492</v>
      </c>
      <c r="AN872" s="74"/>
      <c r="AO872" s="74">
        <v>0</v>
      </c>
      <c r="AP872" s="74">
        <v>0</v>
      </c>
      <c r="AQ872" s="74">
        <v>0</v>
      </c>
    </row>
    <row r="873" s="21" customFormat="1" ht="60" customHeight="1" spans="1:43">
      <c r="A873" s="45">
        <v>787</v>
      </c>
      <c r="B873" s="45">
        <v>2018</v>
      </c>
      <c r="C873" s="46" t="s">
        <v>3855</v>
      </c>
      <c r="D873" s="47" t="s">
        <v>3625</v>
      </c>
      <c r="E873" s="48">
        <v>140421</v>
      </c>
      <c r="F873" s="46" t="s">
        <v>3856</v>
      </c>
      <c r="G873" s="47" t="s">
        <v>630</v>
      </c>
      <c r="H873" s="47" t="s">
        <v>630</v>
      </c>
      <c r="I873" s="47" t="s">
        <v>48</v>
      </c>
      <c r="J873" s="47" t="s">
        <v>185</v>
      </c>
      <c r="K873" s="66">
        <v>113.058611</v>
      </c>
      <c r="L873" s="66">
        <v>35.972222</v>
      </c>
      <c r="M873" s="49" t="s">
        <v>3818</v>
      </c>
      <c r="N873" s="47" t="s">
        <v>52</v>
      </c>
      <c r="O873" s="47" t="s">
        <v>633</v>
      </c>
      <c r="P873" s="59" t="s">
        <v>3857</v>
      </c>
      <c r="Q873" s="47" t="s">
        <v>206</v>
      </c>
      <c r="R873" s="59" t="s">
        <v>299</v>
      </c>
      <c r="S873" s="47" t="s">
        <v>206</v>
      </c>
      <c r="T873" s="49" t="s">
        <v>768</v>
      </c>
      <c r="U873" s="59" t="s">
        <v>3858</v>
      </c>
      <c r="V873" s="47" t="s">
        <v>94</v>
      </c>
      <c r="W873" s="74">
        <v>3.35</v>
      </c>
      <c r="X873" s="74">
        <v>5.63</v>
      </c>
      <c r="Y873" s="74">
        <v>8.76</v>
      </c>
      <c r="Z873" s="74">
        <v>0</v>
      </c>
      <c r="AA873" s="79" t="s">
        <v>196</v>
      </c>
      <c r="AB873" s="74" t="s">
        <v>3859</v>
      </c>
      <c r="AC873" s="74">
        <v>0</v>
      </c>
      <c r="AD873" s="74">
        <v>0</v>
      </c>
      <c r="AE873" s="74">
        <v>0</v>
      </c>
      <c r="AF873" s="74">
        <v>0</v>
      </c>
      <c r="AG873" s="79" t="s">
        <v>2491</v>
      </c>
      <c r="AH873" s="74" t="s">
        <v>3860</v>
      </c>
      <c r="AI873" s="74">
        <v>0</v>
      </c>
      <c r="AJ873" s="74">
        <v>0</v>
      </c>
      <c r="AK873" s="74">
        <v>0</v>
      </c>
      <c r="AL873" s="74">
        <v>0</v>
      </c>
      <c r="AM873" s="79" t="s">
        <v>2492</v>
      </c>
      <c r="AN873" s="74" t="s">
        <v>345</v>
      </c>
      <c r="AO873" s="74">
        <v>0</v>
      </c>
      <c r="AP873" s="74">
        <v>0</v>
      </c>
      <c r="AQ873" s="74">
        <v>0</v>
      </c>
    </row>
    <row r="874" s="21" customFormat="1" ht="60" customHeight="1" spans="1:43">
      <c r="A874" s="45">
        <v>788</v>
      </c>
      <c r="B874" s="45">
        <v>2018</v>
      </c>
      <c r="C874" s="46" t="s">
        <v>3861</v>
      </c>
      <c r="D874" s="47" t="s">
        <v>3625</v>
      </c>
      <c r="E874" s="48">
        <v>140421</v>
      </c>
      <c r="F874" s="46" t="s">
        <v>3862</v>
      </c>
      <c r="G874" s="47" t="s">
        <v>630</v>
      </c>
      <c r="H874" s="47" t="s">
        <v>630</v>
      </c>
      <c r="I874" s="47" t="s">
        <v>48</v>
      </c>
      <c r="J874" s="47" t="s">
        <v>185</v>
      </c>
      <c r="K874" s="66">
        <v>113.448889</v>
      </c>
      <c r="L874" s="66">
        <v>35.289167</v>
      </c>
      <c r="M874" s="49" t="s">
        <v>3818</v>
      </c>
      <c r="N874" s="47" t="s">
        <v>52</v>
      </c>
      <c r="O874" s="47" t="s">
        <v>633</v>
      </c>
      <c r="P874" s="59" t="s">
        <v>299</v>
      </c>
      <c r="Q874" s="47" t="s">
        <v>206</v>
      </c>
      <c r="R874" s="59" t="s">
        <v>299</v>
      </c>
      <c r="S874" s="47" t="s">
        <v>206</v>
      </c>
      <c r="T874" s="49" t="s">
        <v>768</v>
      </c>
      <c r="U874" s="59" t="s">
        <v>3863</v>
      </c>
      <c r="V874" s="47" t="s">
        <v>94</v>
      </c>
      <c r="W874" s="74">
        <v>5.52</v>
      </c>
      <c r="X874" s="74">
        <v>4.8</v>
      </c>
      <c r="Y874" s="74">
        <v>3.2</v>
      </c>
      <c r="Z874" s="74">
        <v>0</v>
      </c>
      <c r="AA874" s="79" t="s">
        <v>196</v>
      </c>
      <c r="AB874" s="74"/>
      <c r="AC874" s="74">
        <v>0</v>
      </c>
      <c r="AD874" s="74">
        <v>0</v>
      </c>
      <c r="AE874" s="74">
        <v>0</v>
      </c>
      <c r="AF874" s="74">
        <v>0</v>
      </c>
      <c r="AG874" s="79" t="s">
        <v>2491</v>
      </c>
      <c r="AH874" s="74"/>
      <c r="AI874" s="74">
        <v>0</v>
      </c>
      <c r="AJ874" s="74">
        <v>0</v>
      </c>
      <c r="AK874" s="74">
        <v>0</v>
      </c>
      <c r="AL874" s="74">
        <v>0</v>
      </c>
      <c r="AM874" s="79" t="s">
        <v>2492</v>
      </c>
      <c r="AN874" s="74"/>
      <c r="AO874" s="74">
        <v>0</v>
      </c>
      <c r="AP874" s="74">
        <v>0</v>
      </c>
      <c r="AQ874" s="74">
        <v>0</v>
      </c>
    </row>
    <row r="875" s="21" customFormat="1" ht="60" customHeight="1" spans="1:43">
      <c r="A875" s="45">
        <v>789</v>
      </c>
      <c r="B875" s="45">
        <v>2018</v>
      </c>
      <c r="C875" s="46" t="s">
        <v>3864</v>
      </c>
      <c r="D875" s="47" t="s">
        <v>3625</v>
      </c>
      <c r="E875" s="48">
        <v>140421</v>
      </c>
      <c r="F875" s="46" t="s">
        <v>3865</v>
      </c>
      <c r="G875" s="47" t="s">
        <v>630</v>
      </c>
      <c r="H875" s="47" t="s">
        <v>630</v>
      </c>
      <c r="I875" s="49" t="s">
        <v>48</v>
      </c>
      <c r="J875" s="47" t="s">
        <v>3866</v>
      </c>
      <c r="K875" s="66">
        <v>112.998333</v>
      </c>
      <c r="L875" s="66">
        <v>35.932222</v>
      </c>
      <c r="M875" s="49" t="s">
        <v>3818</v>
      </c>
      <c r="N875" s="47" t="s">
        <v>52</v>
      </c>
      <c r="O875" s="47" t="s">
        <v>633</v>
      </c>
      <c r="P875" s="45">
        <v>20</v>
      </c>
      <c r="Q875" s="49" t="s">
        <v>206</v>
      </c>
      <c r="R875" s="45">
        <v>60</v>
      </c>
      <c r="S875" s="49" t="s">
        <v>206</v>
      </c>
      <c r="T875" s="49" t="s">
        <v>128</v>
      </c>
      <c r="U875" s="45">
        <v>2300000</v>
      </c>
      <c r="V875" s="49" t="s">
        <v>2439</v>
      </c>
      <c r="W875" s="74">
        <v>5.76</v>
      </c>
      <c r="X875" s="74">
        <v>15.48</v>
      </c>
      <c r="Y875" s="74">
        <v>12.88</v>
      </c>
      <c r="Z875" s="74">
        <v>0</v>
      </c>
      <c r="AA875" s="79" t="s">
        <v>196</v>
      </c>
      <c r="AB875" s="74"/>
      <c r="AC875" s="74">
        <v>0</v>
      </c>
      <c r="AD875" s="74">
        <v>0</v>
      </c>
      <c r="AE875" s="74">
        <v>0</v>
      </c>
      <c r="AF875" s="74">
        <v>0</v>
      </c>
      <c r="AG875" s="79" t="s">
        <v>2491</v>
      </c>
      <c r="AH875" s="74"/>
      <c r="AI875" s="74">
        <v>0</v>
      </c>
      <c r="AJ875" s="74">
        <v>0</v>
      </c>
      <c r="AK875" s="74">
        <v>0</v>
      </c>
      <c r="AL875" s="74">
        <v>0</v>
      </c>
      <c r="AM875" s="79" t="s">
        <v>2492</v>
      </c>
      <c r="AN875" s="74"/>
      <c r="AO875" s="74">
        <v>0</v>
      </c>
      <c r="AP875" s="74">
        <v>0</v>
      </c>
      <c r="AQ875" s="74">
        <v>0</v>
      </c>
    </row>
    <row r="876" s="21" customFormat="1" ht="60" customHeight="1" spans="1:43">
      <c r="A876" s="45">
        <v>790</v>
      </c>
      <c r="B876" s="45">
        <v>2018</v>
      </c>
      <c r="C876" s="46" t="s">
        <v>3867</v>
      </c>
      <c r="D876" s="47" t="s">
        <v>3625</v>
      </c>
      <c r="E876" s="48">
        <v>140421</v>
      </c>
      <c r="F876" s="46" t="s">
        <v>3868</v>
      </c>
      <c r="G876" s="47" t="s">
        <v>630</v>
      </c>
      <c r="H876" s="47" t="s">
        <v>630</v>
      </c>
      <c r="I876" s="47" t="s">
        <v>48</v>
      </c>
      <c r="J876" s="47" t="s">
        <v>185</v>
      </c>
      <c r="K876" s="66">
        <v>113.893333</v>
      </c>
      <c r="L876" s="66">
        <v>35.963333</v>
      </c>
      <c r="M876" s="49" t="s">
        <v>3818</v>
      </c>
      <c r="N876" s="47" t="s">
        <v>52</v>
      </c>
      <c r="O876" s="47" t="s">
        <v>633</v>
      </c>
      <c r="P876" s="59" t="s">
        <v>3186</v>
      </c>
      <c r="Q876" s="47" t="s">
        <v>206</v>
      </c>
      <c r="R876" s="59">
        <v>90</v>
      </c>
      <c r="S876" s="47" t="s">
        <v>206</v>
      </c>
      <c r="T876" s="49" t="s">
        <v>768</v>
      </c>
      <c r="U876" s="59" t="s">
        <v>3869</v>
      </c>
      <c r="V876" s="47" t="s">
        <v>94</v>
      </c>
      <c r="W876" s="74">
        <v>3.2</v>
      </c>
      <c r="X876" s="74">
        <v>3.36</v>
      </c>
      <c r="Y876" s="74">
        <v>6.672</v>
      </c>
      <c r="Z876" s="74">
        <v>0</v>
      </c>
      <c r="AA876" s="79" t="s">
        <v>196</v>
      </c>
      <c r="AB876" s="74"/>
      <c r="AC876" s="74">
        <v>0</v>
      </c>
      <c r="AD876" s="74">
        <v>0</v>
      </c>
      <c r="AE876" s="74">
        <v>0</v>
      </c>
      <c r="AF876" s="74">
        <v>0</v>
      </c>
      <c r="AG876" s="79" t="s">
        <v>2491</v>
      </c>
      <c r="AH876" s="74"/>
      <c r="AI876" s="74">
        <v>0</v>
      </c>
      <c r="AJ876" s="74">
        <v>0</v>
      </c>
      <c r="AK876" s="74">
        <v>0</v>
      </c>
      <c r="AL876" s="74">
        <v>0</v>
      </c>
      <c r="AM876" s="79" t="s">
        <v>2492</v>
      </c>
      <c r="AN876" s="74"/>
      <c r="AO876" s="74">
        <v>0</v>
      </c>
      <c r="AP876" s="74">
        <v>0</v>
      </c>
      <c r="AQ876" s="74">
        <v>0</v>
      </c>
    </row>
    <row r="877" s="21" customFormat="1" ht="60" customHeight="1" spans="1:43">
      <c r="A877" s="45">
        <v>791</v>
      </c>
      <c r="B877" s="45">
        <v>2018</v>
      </c>
      <c r="C877" s="46" t="s">
        <v>3870</v>
      </c>
      <c r="D877" s="47" t="s">
        <v>3625</v>
      </c>
      <c r="E877" s="48">
        <v>140421</v>
      </c>
      <c r="F877" s="46" t="s">
        <v>3871</v>
      </c>
      <c r="G877" s="47" t="s">
        <v>630</v>
      </c>
      <c r="H877" s="47" t="s">
        <v>630</v>
      </c>
      <c r="I877" s="49" t="s">
        <v>48</v>
      </c>
      <c r="J877" s="47" t="s">
        <v>3821</v>
      </c>
      <c r="K877" s="66">
        <v>113.071667</v>
      </c>
      <c r="L877" s="66">
        <v>35.938056</v>
      </c>
      <c r="M877" s="49" t="s">
        <v>3818</v>
      </c>
      <c r="N877" s="47" t="s">
        <v>52</v>
      </c>
      <c r="O877" s="47" t="s">
        <v>633</v>
      </c>
      <c r="P877" s="45">
        <v>50</v>
      </c>
      <c r="Q877" s="49" t="s">
        <v>206</v>
      </c>
      <c r="R877" s="45">
        <v>60</v>
      </c>
      <c r="S877" s="49" t="s">
        <v>206</v>
      </c>
      <c r="T877" s="49" t="s">
        <v>112</v>
      </c>
      <c r="U877" s="45">
        <v>870000</v>
      </c>
      <c r="V877" s="49" t="s">
        <v>126</v>
      </c>
      <c r="W877" s="74">
        <v>8.79</v>
      </c>
      <c r="X877" s="74">
        <v>8.97</v>
      </c>
      <c r="Y877" s="74">
        <v>16.06</v>
      </c>
      <c r="Z877" s="74">
        <v>0</v>
      </c>
      <c r="AA877" s="79" t="s">
        <v>196</v>
      </c>
      <c r="AB877" s="74"/>
      <c r="AC877" s="74">
        <v>0</v>
      </c>
      <c r="AD877" s="74">
        <v>0</v>
      </c>
      <c r="AE877" s="74">
        <v>0</v>
      </c>
      <c r="AF877" s="74">
        <v>0</v>
      </c>
      <c r="AG877" s="79" t="s">
        <v>2491</v>
      </c>
      <c r="AH877" s="74"/>
      <c r="AI877" s="74">
        <v>0</v>
      </c>
      <c r="AJ877" s="74">
        <v>0</v>
      </c>
      <c r="AK877" s="74">
        <v>0</v>
      </c>
      <c r="AL877" s="74">
        <v>0</v>
      </c>
      <c r="AM877" s="79" t="s">
        <v>2492</v>
      </c>
      <c r="AN877" s="74"/>
      <c r="AO877" s="74">
        <v>0</v>
      </c>
      <c r="AP877" s="74">
        <v>0</v>
      </c>
      <c r="AQ877" s="74">
        <v>0</v>
      </c>
    </row>
    <row r="878" s="21" customFormat="1" ht="60" customHeight="1" spans="1:43">
      <c r="A878" s="45">
        <v>792</v>
      </c>
      <c r="B878" s="45">
        <v>2018</v>
      </c>
      <c r="C878" s="46" t="s">
        <v>3872</v>
      </c>
      <c r="D878" s="47" t="s">
        <v>3625</v>
      </c>
      <c r="E878" s="48">
        <v>140421</v>
      </c>
      <c r="F878" s="46" t="s">
        <v>3873</v>
      </c>
      <c r="G878" s="47" t="s">
        <v>630</v>
      </c>
      <c r="H878" s="47" t="s">
        <v>630</v>
      </c>
      <c r="I878" s="47" t="s">
        <v>48</v>
      </c>
      <c r="J878" s="47" t="s">
        <v>185</v>
      </c>
      <c r="K878" s="66">
        <v>113.082222</v>
      </c>
      <c r="L878" s="66">
        <v>35.890833</v>
      </c>
      <c r="M878" s="49" t="s">
        <v>3818</v>
      </c>
      <c r="N878" s="47" t="s">
        <v>52</v>
      </c>
      <c r="O878" s="47" t="s">
        <v>633</v>
      </c>
      <c r="P878" s="59" t="s">
        <v>3186</v>
      </c>
      <c r="Q878" s="47" t="s">
        <v>206</v>
      </c>
      <c r="R878" s="59">
        <v>60</v>
      </c>
      <c r="S878" s="47" t="s">
        <v>206</v>
      </c>
      <c r="T878" s="49" t="s">
        <v>768</v>
      </c>
      <c r="U878" s="59" t="s">
        <v>3874</v>
      </c>
      <c r="V878" s="47" t="s">
        <v>94</v>
      </c>
      <c r="W878" s="74">
        <v>7.26</v>
      </c>
      <c r="X878" s="74">
        <v>15.56</v>
      </c>
      <c r="Y878" s="74">
        <v>1.31</v>
      </c>
      <c r="Z878" s="74">
        <v>0</v>
      </c>
      <c r="AA878" s="79" t="s">
        <v>196</v>
      </c>
      <c r="AB878" s="74"/>
      <c r="AC878" s="74">
        <v>0</v>
      </c>
      <c r="AD878" s="74">
        <v>0</v>
      </c>
      <c r="AE878" s="74">
        <v>0</v>
      </c>
      <c r="AF878" s="74">
        <v>0</v>
      </c>
      <c r="AG878" s="79" t="s">
        <v>2491</v>
      </c>
      <c r="AH878" s="74"/>
      <c r="AI878" s="74">
        <v>0</v>
      </c>
      <c r="AJ878" s="74">
        <v>0</v>
      </c>
      <c r="AK878" s="74">
        <v>0</v>
      </c>
      <c r="AL878" s="74">
        <v>0</v>
      </c>
      <c r="AM878" s="79" t="s">
        <v>2492</v>
      </c>
      <c r="AN878" s="74"/>
      <c r="AO878" s="74">
        <v>0</v>
      </c>
      <c r="AP878" s="74">
        <v>0</v>
      </c>
      <c r="AQ878" s="74">
        <v>0</v>
      </c>
    </row>
    <row r="879" s="21" customFormat="1" ht="60" customHeight="1" spans="1:43">
      <c r="A879" s="45">
        <v>793</v>
      </c>
      <c r="B879" s="45">
        <v>2018</v>
      </c>
      <c r="C879" s="46" t="s">
        <v>3875</v>
      </c>
      <c r="D879" s="47" t="s">
        <v>3625</v>
      </c>
      <c r="E879" s="48">
        <v>140421</v>
      </c>
      <c r="F879" s="46" t="s">
        <v>3667</v>
      </c>
      <c r="G879" s="47" t="s">
        <v>630</v>
      </c>
      <c r="H879" s="47" t="s">
        <v>630</v>
      </c>
      <c r="I879" s="49" t="s">
        <v>48</v>
      </c>
      <c r="J879" s="47" t="s">
        <v>3668</v>
      </c>
      <c r="K879" s="66">
        <v>112.959722</v>
      </c>
      <c r="L879" s="66">
        <v>36.0325</v>
      </c>
      <c r="M879" s="49" t="s">
        <v>3818</v>
      </c>
      <c r="N879" s="47" t="s">
        <v>52</v>
      </c>
      <c r="O879" s="47" t="s">
        <v>633</v>
      </c>
      <c r="P879" s="45">
        <v>200</v>
      </c>
      <c r="Q879" s="49" t="s">
        <v>206</v>
      </c>
      <c r="R879" s="45">
        <v>240</v>
      </c>
      <c r="S879" s="49" t="s">
        <v>206</v>
      </c>
      <c r="T879" s="49" t="s">
        <v>680</v>
      </c>
      <c r="U879" s="45">
        <v>65110000</v>
      </c>
      <c r="V879" s="49" t="s">
        <v>2439</v>
      </c>
      <c r="W879" s="74">
        <v>6.09</v>
      </c>
      <c r="X879" s="74">
        <v>0</v>
      </c>
      <c r="Y879" s="74">
        <v>0</v>
      </c>
      <c r="Z879" s="74">
        <v>0</v>
      </c>
      <c r="AA879" s="79" t="s">
        <v>196</v>
      </c>
      <c r="AB879" s="74"/>
      <c r="AC879" s="74">
        <v>0</v>
      </c>
      <c r="AD879" s="74">
        <v>0</v>
      </c>
      <c r="AE879" s="74">
        <v>0</v>
      </c>
      <c r="AF879" s="74">
        <v>0</v>
      </c>
      <c r="AG879" s="79" t="s">
        <v>2491</v>
      </c>
      <c r="AH879" s="74"/>
      <c r="AI879" s="74">
        <v>0</v>
      </c>
      <c r="AJ879" s="74">
        <v>0</v>
      </c>
      <c r="AK879" s="74">
        <v>0</v>
      </c>
      <c r="AL879" s="74">
        <v>0</v>
      </c>
      <c r="AM879" s="79" t="s">
        <v>2492</v>
      </c>
      <c r="AN879" s="74"/>
      <c r="AO879" s="74">
        <v>0</v>
      </c>
      <c r="AP879" s="74">
        <v>0</v>
      </c>
      <c r="AQ879" s="74">
        <v>0</v>
      </c>
    </row>
    <row r="880" s="21" customFormat="1" ht="60" customHeight="1" spans="1:43">
      <c r="A880" s="45">
        <v>794</v>
      </c>
      <c r="B880" s="45">
        <v>2018</v>
      </c>
      <c r="C880" s="46" t="s">
        <v>3876</v>
      </c>
      <c r="D880" s="47" t="s">
        <v>3625</v>
      </c>
      <c r="E880" s="48">
        <v>140421</v>
      </c>
      <c r="F880" s="46" t="s">
        <v>3877</v>
      </c>
      <c r="G880" s="47" t="s">
        <v>630</v>
      </c>
      <c r="H880" s="47" t="s">
        <v>630</v>
      </c>
      <c r="I880" s="49" t="s">
        <v>52</v>
      </c>
      <c r="J880" s="47" t="s">
        <v>3878</v>
      </c>
      <c r="K880" s="66">
        <v>113.050556</v>
      </c>
      <c r="L880" s="66">
        <v>36.439444</v>
      </c>
      <c r="M880" s="49" t="s">
        <v>3818</v>
      </c>
      <c r="N880" s="47" t="s">
        <v>52</v>
      </c>
      <c r="O880" s="47" t="s">
        <v>633</v>
      </c>
      <c r="P880" s="45">
        <v>1</v>
      </c>
      <c r="Q880" s="49" t="s">
        <v>206</v>
      </c>
      <c r="R880" s="45">
        <v>90</v>
      </c>
      <c r="S880" s="49" t="s">
        <v>206</v>
      </c>
      <c r="T880" s="49" t="s">
        <v>768</v>
      </c>
      <c r="U880" s="45">
        <v>0</v>
      </c>
      <c r="V880" s="49" t="s">
        <v>94</v>
      </c>
      <c r="W880" s="74">
        <v>4.69</v>
      </c>
      <c r="X880" s="74">
        <v>1.25</v>
      </c>
      <c r="Y880" s="74">
        <v>2.12</v>
      </c>
      <c r="Z880" s="74">
        <v>0</v>
      </c>
      <c r="AA880" s="79" t="s">
        <v>196</v>
      </c>
      <c r="AB880" s="74"/>
      <c r="AC880" s="74">
        <v>0</v>
      </c>
      <c r="AD880" s="74">
        <v>0</v>
      </c>
      <c r="AE880" s="74">
        <v>0</v>
      </c>
      <c r="AF880" s="74">
        <v>0</v>
      </c>
      <c r="AG880" s="79" t="s">
        <v>2491</v>
      </c>
      <c r="AH880" s="74"/>
      <c r="AI880" s="74">
        <v>0</v>
      </c>
      <c r="AJ880" s="74">
        <v>0</v>
      </c>
      <c r="AK880" s="74">
        <v>0</v>
      </c>
      <c r="AL880" s="74">
        <v>0</v>
      </c>
      <c r="AM880" s="79" t="s">
        <v>2492</v>
      </c>
      <c r="AN880" s="74"/>
      <c r="AO880" s="74">
        <v>0</v>
      </c>
      <c r="AP880" s="74">
        <v>0</v>
      </c>
      <c r="AQ880" s="74">
        <v>0</v>
      </c>
    </row>
    <row r="881" s="21" customFormat="1" ht="60" customHeight="1" spans="1:43">
      <c r="A881" s="45">
        <v>795</v>
      </c>
      <c r="B881" s="45">
        <v>2018</v>
      </c>
      <c r="C881" s="46" t="s">
        <v>3879</v>
      </c>
      <c r="D881" s="47" t="s">
        <v>3625</v>
      </c>
      <c r="E881" s="48">
        <v>140421</v>
      </c>
      <c r="F881" s="46" t="s">
        <v>3880</v>
      </c>
      <c r="G881" s="47" t="s">
        <v>630</v>
      </c>
      <c r="H881" s="47" t="s">
        <v>630</v>
      </c>
      <c r="I881" s="49" t="s">
        <v>48</v>
      </c>
      <c r="J881" s="47" t="s">
        <v>3881</v>
      </c>
      <c r="K881" s="66">
        <v>113.178056</v>
      </c>
      <c r="L881" s="66">
        <v>36.893611</v>
      </c>
      <c r="M881" s="49" t="s">
        <v>3818</v>
      </c>
      <c r="N881" s="47" t="s">
        <v>52</v>
      </c>
      <c r="O881" s="47" t="s">
        <v>633</v>
      </c>
      <c r="P881" s="45">
        <v>1</v>
      </c>
      <c r="Q881" s="47" t="s">
        <v>206</v>
      </c>
      <c r="R881" s="45">
        <v>120</v>
      </c>
      <c r="S881" s="49" t="s">
        <v>206</v>
      </c>
      <c r="T881" s="49" t="s">
        <v>768</v>
      </c>
      <c r="U881" s="45">
        <v>0</v>
      </c>
      <c r="V881" s="49" t="s">
        <v>94</v>
      </c>
      <c r="W881" s="74">
        <v>6.85</v>
      </c>
      <c r="X881" s="74">
        <v>2.32</v>
      </c>
      <c r="Y881" s="74">
        <v>3.69</v>
      </c>
      <c r="Z881" s="74">
        <v>0</v>
      </c>
      <c r="AA881" s="79" t="s">
        <v>196</v>
      </c>
      <c r="AB881" s="74"/>
      <c r="AC881" s="74">
        <v>0</v>
      </c>
      <c r="AD881" s="74">
        <v>0</v>
      </c>
      <c r="AE881" s="74">
        <v>0</v>
      </c>
      <c r="AF881" s="74">
        <v>0</v>
      </c>
      <c r="AG881" s="79" t="s">
        <v>2491</v>
      </c>
      <c r="AH881" s="74"/>
      <c r="AI881" s="74">
        <v>0</v>
      </c>
      <c r="AJ881" s="74">
        <v>0</v>
      </c>
      <c r="AK881" s="74">
        <v>0</v>
      </c>
      <c r="AL881" s="74">
        <v>0</v>
      </c>
      <c r="AM881" s="79" t="s">
        <v>2492</v>
      </c>
      <c r="AN881" s="74"/>
      <c r="AO881" s="74">
        <v>0</v>
      </c>
      <c r="AP881" s="74">
        <v>0</v>
      </c>
      <c r="AQ881" s="74">
        <v>0</v>
      </c>
    </row>
    <row r="882" s="21" customFormat="1" ht="60" customHeight="1" spans="1:43">
      <c r="A882" s="45">
        <v>796</v>
      </c>
      <c r="B882" s="45">
        <v>2018</v>
      </c>
      <c r="C882" s="46" t="s">
        <v>3882</v>
      </c>
      <c r="D882" s="47" t="s">
        <v>3625</v>
      </c>
      <c r="E882" s="48">
        <v>140421</v>
      </c>
      <c r="F882" s="46" t="s">
        <v>3883</v>
      </c>
      <c r="G882" s="47" t="s">
        <v>630</v>
      </c>
      <c r="H882" s="47" t="s">
        <v>630</v>
      </c>
      <c r="I882" s="49" t="s">
        <v>48</v>
      </c>
      <c r="J882" s="47" t="s">
        <v>3884</v>
      </c>
      <c r="K882" s="66">
        <v>112.9875</v>
      </c>
      <c r="L882" s="66">
        <v>36.143333</v>
      </c>
      <c r="M882" s="49" t="s">
        <v>3818</v>
      </c>
      <c r="N882" s="47" t="s">
        <v>52</v>
      </c>
      <c r="O882" s="47" t="s">
        <v>633</v>
      </c>
      <c r="P882" s="45">
        <v>600</v>
      </c>
      <c r="Q882" s="49" t="s">
        <v>206</v>
      </c>
      <c r="R882" s="45">
        <v>600</v>
      </c>
      <c r="S882" s="49" t="s">
        <v>206</v>
      </c>
      <c r="T882" s="49" t="s">
        <v>768</v>
      </c>
      <c r="U882" s="45">
        <v>4300</v>
      </c>
      <c r="V882" s="49" t="s">
        <v>94</v>
      </c>
      <c r="W882" s="74">
        <v>97.39</v>
      </c>
      <c r="X882" s="74">
        <v>126.42</v>
      </c>
      <c r="Y882" s="74">
        <v>290.79</v>
      </c>
      <c r="Z882" s="74">
        <v>0</v>
      </c>
      <c r="AA882" s="79" t="s">
        <v>196</v>
      </c>
      <c r="AB882" s="74"/>
      <c r="AC882" s="74">
        <v>0</v>
      </c>
      <c r="AD882" s="74">
        <v>0</v>
      </c>
      <c r="AE882" s="74">
        <v>0</v>
      </c>
      <c r="AF882" s="74">
        <v>0</v>
      </c>
      <c r="AG882" s="79" t="s">
        <v>2491</v>
      </c>
      <c r="AH882" s="74"/>
      <c r="AI882" s="74">
        <v>0</v>
      </c>
      <c r="AJ882" s="74">
        <v>0</v>
      </c>
      <c r="AK882" s="74">
        <v>0</v>
      </c>
      <c r="AL882" s="74">
        <v>0</v>
      </c>
      <c r="AM882" s="79" t="s">
        <v>2492</v>
      </c>
      <c r="AN882" s="74"/>
      <c r="AO882" s="74">
        <v>0</v>
      </c>
      <c r="AP882" s="74">
        <v>0</v>
      </c>
      <c r="AQ882" s="74">
        <v>0</v>
      </c>
    </row>
    <row r="883" s="21" customFormat="1" ht="60" customHeight="1" spans="1:43">
      <c r="A883" s="45">
        <v>797</v>
      </c>
      <c r="B883" s="45">
        <v>2018</v>
      </c>
      <c r="C883" s="46" t="s">
        <v>3885</v>
      </c>
      <c r="D883" s="47" t="s">
        <v>3625</v>
      </c>
      <c r="E883" s="48">
        <v>140421</v>
      </c>
      <c r="F883" s="46" t="s">
        <v>3886</v>
      </c>
      <c r="G883" s="47" t="s">
        <v>630</v>
      </c>
      <c r="H883" s="47" t="s">
        <v>630</v>
      </c>
      <c r="I883" s="49" t="s">
        <v>48</v>
      </c>
      <c r="J883" s="47" t="s">
        <v>3887</v>
      </c>
      <c r="K883" s="66">
        <v>113.051111</v>
      </c>
      <c r="L883" s="66">
        <v>36.6</v>
      </c>
      <c r="M883" s="49" t="s">
        <v>3818</v>
      </c>
      <c r="N883" s="47" t="s">
        <v>52</v>
      </c>
      <c r="O883" s="47" t="s">
        <v>633</v>
      </c>
      <c r="P883" s="45">
        <v>290</v>
      </c>
      <c r="Q883" s="49" t="s">
        <v>206</v>
      </c>
      <c r="R883" s="45">
        <v>300</v>
      </c>
      <c r="S883" s="49" t="s">
        <v>206</v>
      </c>
      <c r="T883" s="49" t="s">
        <v>768</v>
      </c>
      <c r="U883" s="45">
        <v>3900</v>
      </c>
      <c r="V883" s="49" t="s">
        <v>94</v>
      </c>
      <c r="W883" s="74">
        <v>27.64</v>
      </c>
      <c r="X883" s="74">
        <v>127.27</v>
      </c>
      <c r="Y883" s="74">
        <v>63.21</v>
      </c>
      <c r="Z883" s="74">
        <v>0</v>
      </c>
      <c r="AA883" s="79" t="s">
        <v>196</v>
      </c>
      <c r="AB883" s="74"/>
      <c r="AC883" s="74">
        <v>0</v>
      </c>
      <c r="AD883" s="74">
        <v>0</v>
      </c>
      <c r="AE883" s="74">
        <v>0</v>
      </c>
      <c r="AF883" s="74">
        <v>0</v>
      </c>
      <c r="AG883" s="79" t="s">
        <v>2491</v>
      </c>
      <c r="AH883" s="74"/>
      <c r="AI883" s="74">
        <v>0</v>
      </c>
      <c r="AJ883" s="74">
        <v>0</v>
      </c>
      <c r="AK883" s="74">
        <v>0</v>
      </c>
      <c r="AL883" s="74">
        <v>0</v>
      </c>
      <c r="AM883" s="79" t="s">
        <v>2492</v>
      </c>
      <c r="AN883" s="74"/>
      <c r="AO883" s="74">
        <v>0</v>
      </c>
      <c r="AP883" s="74">
        <v>0</v>
      </c>
      <c r="AQ883" s="74">
        <v>0</v>
      </c>
    </row>
    <row r="884" s="21" customFormat="1" ht="60" customHeight="1" spans="1:43">
      <c r="A884" s="45">
        <v>798</v>
      </c>
      <c r="B884" s="45">
        <v>2018</v>
      </c>
      <c r="C884" s="46" t="s">
        <v>3888</v>
      </c>
      <c r="D884" s="47" t="s">
        <v>3625</v>
      </c>
      <c r="E884" s="48">
        <v>140421</v>
      </c>
      <c r="F884" s="46" t="s">
        <v>3889</v>
      </c>
      <c r="G884" s="47" t="s">
        <v>630</v>
      </c>
      <c r="H884" s="47" t="s">
        <v>630</v>
      </c>
      <c r="I884" s="47" t="s">
        <v>48</v>
      </c>
      <c r="J884" s="47" t="s">
        <v>3890</v>
      </c>
      <c r="K884" s="66">
        <v>113.280833</v>
      </c>
      <c r="L884" s="66">
        <v>36.126667</v>
      </c>
      <c r="M884" s="49" t="s">
        <v>3818</v>
      </c>
      <c r="N884" s="47" t="s">
        <v>52</v>
      </c>
      <c r="O884" s="47" t="s">
        <v>633</v>
      </c>
      <c r="P884" s="59" t="s">
        <v>3891</v>
      </c>
      <c r="Q884" s="47" t="s">
        <v>206</v>
      </c>
      <c r="R884" s="59" t="s">
        <v>129</v>
      </c>
      <c r="S884" s="47" t="s">
        <v>206</v>
      </c>
      <c r="T884" s="49" t="s">
        <v>112</v>
      </c>
      <c r="U884" s="59" t="s">
        <v>3892</v>
      </c>
      <c r="V884" s="47" t="s">
        <v>126</v>
      </c>
      <c r="W884" s="74">
        <v>37.836</v>
      </c>
      <c r="X884" s="74">
        <v>26.027</v>
      </c>
      <c r="Y884" s="74">
        <v>7.671</v>
      </c>
      <c r="Z884" s="74">
        <v>0</v>
      </c>
      <c r="AA884" s="79" t="s">
        <v>196</v>
      </c>
      <c r="AB884" s="74"/>
      <c r="AC884" s="74">
        <v>0</v>
      </c>
      <c r="AD884" s="74">
        <v>0</v>
      </c>
      <c r="AE884" s="74">
        <v>0</v>
      </c>
      <c r="AF884" s="74">
        <v>0</v>
      </c>
      <c r="AG884" s="79" t="s">
        <v>2491</v>
      </c>
      <c r="AH884" s="74"/>
      <c r="AI884" s="74">
        <v>0</v>
      </c>
      <c r="AJ884" s="74">
        <v>0</v>
      </c>
      <c r="AK884" s="74">
        <v>0</v>
      </c>
      <c r="AL884" s="74">
        <v>0</v>
      </c>
      <c r="AM884" s="79" t="s">
        <v>2492</v>
      </c>
      <c r="AN884" s="74"/>
      <c r="AO884" s="74">
        <v>0</v>
      </c>
      <c r="AP884" s="74">
        <v>0</v>
      </c>
      <c r="AQ884" s="74">
        <v>0</v>
      </c>
    </row>
    <row r="885" s="21" customFormat="1" ht="60" customHeight="1" spans="1:43">
      <c r="A885" s="45">
        <v>799</v>
      </c>
      <c r="B885" s="45">
        <v>2018</v>
      </c>
      <c r="C885" s="46" t="s">
        <v>3893</v>
      </c>
      <c r="D885" s="47" t="s">
        <v>3625</v>
      </c>
      <c r="E885" s="48">
        <v>140421</v>
      </c>
      <c r="F885" s="46" t="s">
        <v>3894</v>
      </c>
      <c r="G885" s="47" t="s">
        <v>630</v>
      </c>
      <c r="H885" s="47" t="s">
        <v>630</v>
      </c>
      <c r="I885" s="47" t="s">
        <v>48</v>
      </c>
      <c r="J885" s="47" t="s">
        <v>3895</v>
      </c>
      <c r="K885" s="66">
        <v>113.073056</v>
      </c>
      <c r="L885" s="66">
        <v>35.970833</v>
      </c>
      <c r="M885" s="49" t="s">
        <v>3818</v>
      </c>
      <c r="N885" s="47" t="s">
        <v>52</v>
      </c>
      <c r="O885" s="47" t="s">
        <v>633</v>
      </c>
      <c r="P885" s="45">
        <v>24944.03</v>
      </c>
      <c r="Q885" s="49" t="s">
        <v>94</v>
      </c>
      <c r="R885" s="45">
        <v>120</v>
      </c>
      <c r="S885" s="49" t="s">
        <v>206</v>
      </c>
      <c r="T885" s="49" t="s">
        <v>112</v>
      </c>
      <c r="U885" s="45">
        <v>99000</v>
      </c>
      <c r="V885" s="49" t="s">
        <v>126</v>
      </c>
      <c r="W885" s="74">
        <v>0.0025</v>
      </c>
      <c r="X885" s="74">
        <v>0.0995</v>
      </c>
      <c r="Y885" s="74">
        <v>4.8493</v>
      </c>
      <c r="Z885" s="74">
        <v>0</v>
      </c>
      <c r="AA885" s="79" t="s">
        <v>196</v>
      </c>
      <c r="AB885" s="74"/>
      <c r="AC885" s="74">
        <v>0</v>
      </c>
      <c r="AD885" s="74">
        <v>0</v>
      </c>
      <c r="AE885" s="74">
        <v>0</v>
      </c>
      <c r="AF885" s="74">
        <v>0</v>
      </c>
      <c r="AG885" s="79" t="s">
        <v>2491</v>
      </c>
      <c r="AH885" s="74"/>
      <c r="AI885" s="74">
        <v>0</v>
      </c>
      <c r="AJ885" s="74">
        <v>0</v>
      </c>
      <c r="AK885" s="74">
        <v>0</v>
      </c>
      <c r="AL885" s="74">
        <v>0</v>
      </c>
      <c r="AM885" s="79" t="s">
        <v>2492</v>
      </c>
      <c r="AN885" s="74"/>
      <c r="AO885" s="74">
        <v>0</v>
      </c>
      <c r="AP885" s="74">
        <v>0</v>
      </c>
      <c r="AQ885" s="74">
        <v>0</v>
      </c>
    </row>
    <row r="886" s="21" customFormat="1" ht="60" customHeight="1" spans="1:43">
      <c r="A886" s="45">
        <v>800</v>
      </c>
      <c r="B886" s="45">
        <v>2018</v>
      </c>
      <c r="C886" s="46" t="s">
        <v>3896</v>
      </c>
      <c r="D886" s="47" t="s">
        <v>3625</v>
      </c>
      <c r="E886" s="48">
        <v>140421</v>
      </c>
      <c r="F886" s="46" t="s">
        <v>3871</v>
      </c>
      <c r="G886" s="47" t="s">
        <v>630</v>
      </c>
      <c r="H886" s="47" t="s">
        <v>630</v>
      </c>
      <c r="I886" s="47" t="s">
        <v>48</v>
      </c>
      <c r="J886" s="47" t="s">
        <v>3897</v>
      </c>
      <c r="K886" s="66">
        <v>113.038611</v>
      </c>
      <c r="L886" s="66">
        <v>36.95</v>
      </c>
      <c r="M886" s="49" t="s">
        <v>3818</v>
      </c>
      <c r="N886" s="47" t="s">
        <v>52</v>
      </c>
      <c r="O886" s="47" t="s">
        <v>406</v>
      </c>
      <c r="P886" s="45">
        <v>276.98</v>
      </c>
      <c r="Q886" s="47" t="s">
        <v>206</v>
      </c>
      <c r="R886" s="59" t="s">
        <v>3208</v>
      </c>
      <c r="S886" s="47" t="s">
        <v>206</v>
      </c>
      <c r="T886" s="49" t="s">
        <v>768</v>
      </c>
      <c r="U886" s="59" t="s">
        <v>3898</v>
      </c>
      <c r="V886" s="47" t="s">
        <v>94</v>
      </c>
      <c r="W886" s="74">
        <v>18.5679</v>
      </c>
      <c r="X886" s="74">
        <v>75.2635</v>
      </c>
      <c r="Y886" s="74">
        <v>107.0649</v>
      </c>
      <c r="Z886" s="74">
        <v>0</v>
      </c>
      <c r="AA886" s="79" t="s">
        <v>196</v>
      </c>
      <c r="AB886" s="74"/>
      <c r="AC886" s="74">
        <v>0</v>
      </c>
      <c r="AD886" s="74">
        <v>0</v>
      </c>
      <c r="AE886" s="74">
        <v>0</v>
      </c>
      <c r="AF886" s="74">
        <v>0</v>
      </c>
      <c r="AG886" s="79" t="s">
        <v>2491</v>
      </c>
      <c r="AH886" s="74"/>
      <c r="AI886" s="74">
        <v>0</v>
      </c>
      <c r="AJ886" s="74">
        <v>0</v>
      </c>
      <c r="AK886" s="74">
        <v>0</v>
      </c>
      <c r="AL886" s="74">
        <v>0</v>
      </c>
      <c r="AM886" s="79" t="s">
        <v>2492</v>
      </c>
      <c r="AN886" s="74"/>
      <c r="AO886" s="74">
        <v>0</v>
      </c>
      <c r="AP886" s="74">
        <v>0</v>
      </c>
      <c r="AQ886" s="74">
        <v>0</v>
      </c>
    </row>
    <row r="887" s="21" customFormat="1" ht="60" customHeight="1" spans="1:43">
      <c r="A887" s="45">
        <v>801</v>
      </c>
      <c r="B887" s="45">
        <v>2018</v>
      </c>
      <c r="C887" s="46" t="s">
        <v>3899</v>
      </c>
      <c r="D887" s="47" t="s">
        <v>3625</v>
      </c>
      <c r="E887" s="48">
        <v>140421</v>
      </c>
      <c r="F887" s="46" t="s">
        <v>3900</v>
      </c>
      <c r="G887" s="47" t="s">
        <v>630</v>
      </c>
      <c r="H887" s="47" t="s">
        <v>630</v>
      </c>
      <c r="I887" s="47" t="s">
        <v>48</v>
      </c>
      <c r="J887" s="47" t="s">
        <v>3901</v>
      </c>
      <c r="K887" s="66">
        <v>113.067222</v>
      </c>
      <c r="L887" s="66">
        <v>35.945</v>
      </c>
      <c r="M887" s="49" t="s">
        <v>3818</v>
      </c>
      <c r="N887" s="47" t="s">
        <v>52</v>
      </c>
      <c r="O887" s="47" t="s">
        <v>633</v>
      </c>
      <c r="P887" s="59" t="s">
        <v>3902</v>
      </c>
      <c r="Q887" s="47" t="s">
        <v>206</v>
      </c>
      <c r="R887" s="59" t="s">
        <v>3196</v>
      </c>
      <c r="S887" s="47" t="s">
        <v>206</v>
      </c>
      <c r="T887" s="49" t="s">
        <v>768</v>
      </c>
      <c r="U887" s="59" t="s">
        <v>3903</v>
      </c>
      <c r="V887" s="47" t="s">
        <v>94</v>
      </c>
      <c r="W887" s="74">
        <v>3.89</v>
      </c>
      <c r="X887" s="74">
        <v>4.1</v>
      </c>
      <c r="Y887" s="74">
        <v>3.59</v>
      </c>
      <c r="Z887" s="74">
        <v>0</v>
      </c>
      <c r="AA887" s="79" t="s">
        <v>196</v>
      </c>
      <c r="AB887" s="74"/>
      <c r="AC887" s="74">
        <v>0</v>
      </c>
      <c r="AD887" s="74">
        <v>0</v>
      </c>
      <c r="AE887" s="74">
        <v>0</v>
      </c>
      <c r="AF887" s="74">
        <v>0</v>
      </c>
      <c r="AG887" s="79" t="s">
        <v>2491</v>
      </c>
      <c r="AH887" s="74"/>
      <c r="AI887" s="74">
        <v>0</v>
      </c>
      <c r="AJ887" s="74">
        <v>0</v>
      </c>
      <c r="AK887" s="74">
        <v>0</v>
      </c>
      <c r="AL887" s="74">
        <v>0</v>
      </c>
      <c r="AM887" s="79" t="s">
        <v>2492</v>
      </c>
      <c r="AN887" s="74"/>
      <c r="AO887" s="74">
        <v>0</v>
      </c>
      <c r="AP887" s="74">
        <v>0</v>
      </c>
      <c r="AQ887" s="74">
        <v>0</v>
      </c>
    </row>
    <row r="888" s="21" customFormat="1" ht="60" customHeight="1" spans="1:43">
      <c r="A888" s="45">
        <v>802</v>
      </c>
      <c r="B888" s="45">
        <v>2018</v>
      </c>
      <c r="C888" s="46" t="s">
        <v>3904</v>
      </c>
      <c r="D888" s="47" t="s">
        <v>3625</v>
      </c>
      <c r="E888" s="48">
        <v>140421</v>
      </c>
      <c r="F888" s="46" t="s">
        <v>3802</v>
      </c>
      <c r="G888" s="47" t="s">
        <v>630</v>
      </c>
      <c r="H888" s="47" t="s">
        <v>630</v>
      </c>
      <c r="I888" s="49" t="s">
        <v>48</v>
      </c>
      <c r="J888" s="47" t="s">
        <v>3905</v>
      </c>
      <c r="K888" s="66">
        <v>113.065833</v>
      </c>
      <c r="L888" s="66">
        <v>35.929722</v>
      </c>
      <c r="M888" s="49" t="s">
        <v>3818</v>
      </c>
      <c r="N888" s="47" t="s">
        <v>52</v>
      </c>
      <c r="O888" s="47" t="s">
        <v>633</v>
      </c>
      <c r="P888" s="45">
        <v>60</v>
      </c>
      <c r="Q888" s="49" t="s">
        <v>206</v>
      </c>
      <c r="R888" s="45">
        <v>90</v>
      </c>
      <c r="S888" s="49" t="s">
        <v>206</v>
      </c>
      <c r="T888" s="49" t="s">
        <v>768</v>
      </c>
      <c r="U888" s="45">
        <v>1300</v>
      </c>
      <c r="V888" s="49" t="s">
        <v>94</v>
      </c>
      <c r="W888" s="74">
        <v>4.42</v>
      </c>
      <c r="X888" s="74">
        <v>3.64</v>
      </c>
      <c r="Y888" s="74">
        <v>36.36</v>
      </c>
      <c r="Z888" s="74">
        <v>0</v>
      </c>
      <c r="AA888" s="79" t="s">
        <v>196</v>
      </c>
      <c r="AB888" s="74"/>
      <c r="AC888" s="74">
        <v>0</v>
      </c>
      <c r="AD888" s="74">
        <v>0</v>
      </c>
      <c r="AE888" s="74">
        <v>0</v>
      </c>
      <c r="AF888" s="74">
        <v>0</v>
      </c>
      <c r="AG888" s="79" t="s">
        <v>2491</v>
      </c>
      <c r="AH888" s="74"/>
      <c r="AI888" s="74">
        <v>0</v>
      </c>
      <c r="AJ888" s="74">
        <v>0</v>
      </c>
      <c r="AK888" s="74">
        <v>0</v>
      </c>
      <c r="AL888" s="74">
        <v>0</v>
      </c>
      <c r="AM888" s="79" t="s">
        <v>2492</v>
      </c>
      <c r="AN888" s="74"/>
      <c r="AO888" s="74">
        <v>0</v>
      </c>
      <c r="AP888" s="74">
        <v>0</v>
      </c>
      <c r="AQ888" s="74">
        <v>0</v>
      </c>
    </row>
    <row r="889" s="21" customFormat="1" ht="60" customHeight="1" spans="1:43">
      <c r="A889" s="45">
        <v>803</v>
      </c>
      <c r="B889" s="45">
        <v>2018</v>
      </c>
      <c r="C889" s="46" t="s">
        <v>3906</v>
      </c>
      <c r="D889" s="47" t="s">
        <v>3625</v>
      </c>
      <c r="E889" s="48">
        <v>140421</v>
      </c>
      <c r="F889" s="46" t="s">
        <v>3907</v>
      </c>
      <c r="G889" s="47" t="s">
        <v>630</v>
      </c>
      <c r="H889" s="47" t="s">
        <v>630</v>
      </c>
      <c r="I889" s="47" t="s">
        <v>48</v>
      </c>
      <c r="J889" s="47" t="s">
        <v>3908</v>
      </c>
      <c r="K889" s="66">
        <v>113.046944</v>
      </c>
      <c r="L889" s="66">
        <v>35.917778</v>
      </c>
      <c r="M889" s="47" t="s">
        <v>3818</v>
      </c>
      <c r="N889" s="47" t="s">
        <v>52</v>
      </c>
      <c r="O889" s="47" t="s">
        <v>633</v>
      </c>
      <c r="P889" s="59" t="s">
        <v>129</v>
      </c>
      <c r="Q889" s="47" t="s">
        <v>206</v>
      </c>
      <c r="R889" s="59" t="s">
        <v>3196</v>
      </c>
      <c r="S889" s="47" t="s">
        <v>703</v>
      </c>
      <c r="T889" s="49" t="s">
        <v>768</v>
      </c>
      <c r="U889" s="59" t="s">
        <v>3909</v>
      </c>
      <c r="V889" s="47" t="s">
        <v>94</v>
      </c>
      <c r="W889" s="74">
        <v>9.3</v>
      </c>
      <c r="X889" s="74">
        <v>33.26</v>
      </c>
      <c r="Y889" s="74">
        <v>19.33</v>
      </c>
      <c r="Z889" s="74">
        <v>0</v>
      </c>
      <c r="AA889" s="79" t="s">
        <v>196</v>
      </c>
      <c r="AB889" s="74">
        <v>176400</v>
      </c>
      <c r="AC889" s="74">
        <v>0</v>
      </c>
      <c r="AD889" s="74">
        <v>0</v>
      </c>
      <c r="AE889" s="74">
        <v>0</v>
      </c>
      <c r="AF889" s="74">
        <v>0</v>
      </c>
      <c r="AG889" s="79" t="s">
        <v>2491</v>
      </c>
      <c r="AH889" s="74" t="s">
        <v>3910</v>
      </c>
      <c r="AI889" s="74">
        <v>0</v>
      </c>
      <c r="AJ889" s="74">
        <v>0</v>
      </c>
      <c r="AK889" s="74">
        <v>0</v>
      </c>
      <c r="AL889" s="74">
        <v>0</v>
      </c>
      <c r="AM889" s="79" t="s">
        <v>2492</v>
      </c>
      <c r="AN889" s="48">
        <v>52920</v>
      </c>
      <c r="AO889" s="74">
        <v>0</v>
      </c>
      <c r="AP889" s="74">
        <v>0</v>
      </c>
      <c r="AQ889" s="74">
        <v>0</v>
      </c>
    </row>
    <row r="890" s="21" customFormat="1" ht="60" customHeight="1" spans="1:43">
      <c r="A890" s="45">
        <v>804</v>
      </c>
      <c r="B890" s="45">
        <v>2018</v>
      </c>
      <c r="C890" s="46" t="s">
        <v>3911</v>
      </c>
      <c r="D890" s="47" t="s">
        <v>3625</v>
      </c>
      <c r="E890" s="48">
        <v>140421</v>
      </c>
      <c r="F890" s="46" t="s">
        <v>3912</v>
      </c>
      <c r="G890" s="47" t="s">
        <v>630</v>
      </c>
      <c r="H890" s="47" t="s">
        <v>630</v>
      </c>
      <c r="I890" s="49" t="s">
        <v>48</v>
      </c>
      <c r="J890" s="47" t="s">
        <v>3913</v>
      </c>
      <c r="K890" s="66">
        <v>113.068056</v>
      </c>
      <c r="L890" s="66">
        <v>35.945833</v>
      </c>
      <c r="M890" s="49" t="s">
        <v>3818</v>
      </c>
      <c r="N890" s="47" t="s">
        <v>52</v>
      </c>
      <c r="O890" s="47" t="s">
        <v>633</v>
      </c>
      <c r="P890" s="45">
        <v>60</v>
      </c>
      <c r="Q890" s="49" t="s">
        <v>206</v>
      </c>
      <c r="R890" s="45">
        <v>90</v>
      </c>
      <c r="S890" s="49" t="s">
        <v>206</v>
      </c>
      <c r="T890" s="49" t="s">
        <v>680</v>
      </c>
      <c r="U890" s="45">
        <v>6520000</v>
      </c>
      <c r="V890" s="49" t="s">
        <v>2439</v>
      </c>
      <c r="W890" s="74">
        <v>7.33</v>
      </c>
      <c r="X890" s="74">
        <v>6.97</v>
      </c>
      <c r="Y890" s="74">
        <v>13.94</v>
      </c>
      <c r="Z890" s="74">
        <v>0</v>
      </c>
      <c r="AA890" s="79" t="s">
        <v>196</v>
      </c>
      <c r="AB890" s="74"/>
      <c r="AC890" s="74">
        <v>0</v>
      </c>
      <c r="AD890" s="74">
        <v>0</v>
      </c>
      <c r="AE890" s="74">
        <v>0</v>
      </c>
      <c r="AF890" s="74">
        <v>0</v>
      </c>
      <c r="AG890" s="79" t="s">
        <v>2491</v>
      </c>
      <c r="AH890" s="74"/>
      <c r="AI890" s="74">
        <v>0</v>
      </c>
      <c r="AJ890" s="74">
        <v>0</v>
      </c>
      <c r="AK890" s="74">
        <v>0</v>
      </c>
      <c r="AL890" s="74">
        <v>0</v>
      </c>
      <c r="AM890" s="79" t="s">
        <v>2492</v>
      </c>
      <c r="AN890" s="74"/>
      <c r="AO890" s="74">
        <v>0</v>
      </c>
      <c r="AP890" s="74">
        <v>0</v>
      </c>
      <c r="AQ890" s="74">
        <v>0</v>
      </c>
    </row>
    <row r="891" s="21" customFormat="1" ht="60" customHeight="1" spans="1:43">
      <c r="A891" s="45">
        <v>805</v>
      </c>
      <c r="B891" s="45">
        <v>2018</v>
      </c>
      <c r="C891" s="46" t="s">
        <v>3914</v>
      </c>
      <c r="D891" s="47" t="s">
        <v>3625</v>
      </c>
      <c r="E891" s="48">
        <v>140421</v>
      </c>
      <c r="F891" s="46" t="s">
        <v>3868</v>
      </c>
      <c r="G891" s="47" t="s">
        <v>630</v>
      </c>
      <c r="H891" s="47" t="s">
        <v>630</v>
      </c>
      <c r="I891" s="49" t="s">
        <v>48</v>
      </c>
      <c r="J891" s="47" t="s">
        <v>3915</v>
      </c>
      <c r="K891" s="66">
        <v>113.068333</v>
      </c>
      <c r="L891" s="66">
        <v>35.946111</v>
      </c>
      <c r="M891" s="49" t="s">
        <v>3818</v>
      </c>
      <c r="N891" s="47" t="s">
        <v>52</v>
      </c>
      <c r="O891" s="47" t="s">
        <v>633</v>
      </c>
      <c r="P891" s="45">
        <v>1</v>
      </c>
      <c r="Q891" s="49" t="s">
        <v>206</v>
      </c>
      <c r="R891" s="45">
        <v>45</v>
      </c>
      <c r="S891" s="49" t="s">
        <v>206</v>
      </c>
      <c r="T891" s="49" t="s">
        <v>680</v>
      </c>
      <c r="U891" s="45">
        <v>0</v>
      </c>
      <c r="V891" s="49" t="s">
        <v>2439</v>
      </c>
      <c r="W891" s="74">
        <v>2.13</v>
      </c>
      <c r="X891" s="74">
        <v>2.35</v>
      </c>
      <c r="Y891" s="74">
        <v>4.36</v>
      </c>
      <c r="Z891" s="74">
        <v>0</v>
      </c>
      <c r="AA891" s="79" t="s">
        <v>196</v>
      </c>
      <c r="AB891" s="74"/>
      <c r="AC891" s="74">
        <v>0</v>
      </c>
      <c r="AD891" s="74">
        <v>0</v>
      </c>
      <c r="AE891" s="74">
        <v>0</v>
      </c>
      <c r="AF891" s="74">
        <v>0</v>
      </c>
      <c r="AG891" s="79" t="s">
        <v>2491</v>
      </c>
      <c r="AH891" s="74"/>
      <c r="AI891" s="74">
        <v>0</v>
      </c>
      <c r="AJ891" s="74">
        <v>0</v>
      </c>
      <c r="AK891" s="74">
        <v>0</v>
      </c>
      <c r="AL891" s="74">
        <v>0</v>
      </c>
      <c r="AM891" s="79" t="s">
        <v>2492</v>
      </c>
      <c r="AN891" s="74"/>
      <c r="AO891" s="74">
        <v>0</v>
      </c>
      <c r="AP891" s="74">
        <v>0</v>
      </c>
      <c r="AQ891" s="74">
        <v>0</v>
      </c>
    </row>
    <row r="892" s="21" customFormat="1" ht="60" customHeight="1" spans="1:43">
      <c r="A892" s="45">
        <v>806</v>
      </c>
      <c r="B892" s="45">
        <v>2018</v>
      </c>
      <c r="C892" s="46" t="s">
        <v>3916</v>
      </c>
      <c r="D892" s="47" t="s">
        <v>3625</v>
      </c>
      <c r="E892" s="48">
        <v>140421</v>
      </c>
      <c r="F892" s="46" t="s">
        <v>3917</v>
      </c>
      <c r="G892" s="47" t="s">
        <v>630</v>
      </c>
      <c r="H892" s="47" t="s">
        <v>630</v>
      </c>
      <c r="I892" s="49" t="s">
        <v>52</v>
      </c>
      <c r="J892" s="47" t="s">
        <v>3918</v>
      </c>
      <c r="K892" s="66">
        <v>113.0456203</v>
      </c>
      <c r="L892" s="66">
        <v>36.075698</v>
      </c>
      <c r="M892" s="49" t="s">
        <v>3919</v>
      </c>
      <c r="N892" s="47" t="s">
        <v>52</v>
      </c>
      <c r="O892" s="47" t="s">
        <v>651</v>
      </c>
      <c r="P892" s="45">
        <v>1</v>
      </c>
      <c r="Q892" s="47" t="s">
        <v>206</v>
      </c>
      <c r="R892" s="45">
        <v>90</v>
      </c>
      <c r="S892" s="49" t="s">
        <v>206</v>
      </c>
      <c r="T892" s="49" t="s">
        <v>680</v>
      </c>
      <c r="U892" s="45">
        <v>23000</v>
      </c>
      <c r="V892" s="49" t="s">
        <v>2439</v>
      </c>
      <c r="W892" s="74">
        <v>7.96</v>
      </c>
      <c r="X892" s="74">
        <v>8.06</v>
      </c>
      <c r="Y892" s="74">
        <v>9.49</v>
      </c>
      <c r="Z892" s="74">
        <v>0</v>
      </c>
      <c r="AA892" s="79" t="s">
        <v>196</v>
      </c>
      <c r="AB892" s="74"/>
      <c r="AC892" s="74">
        <v>0</v>
      </c>
      <c r="AD892" s="74">
        <v>0</v>
      </c>
      <c r="AE892" s="74">
        <v>0</v>
      </c>
      <c r="AF892" s="74">
        <v>0</v>
      </c>
      <c r="AG892" s="79" t="s">
        <v>2491</v>
      </c>
      <c r="AH892" s="74"/>
      <c r="AI892" s="74">
        <v>0</v>
      </c>
      <c r="AJ892" s="74">
        <v>0</v>
      </c>
      <c r="AK892" s="74">
        <v>0</v>
      </c>
      <c r="AL892" s="74">
        <v>0</v>
      </c>
      <c r="AM892" s="79" t="s">
        <v>2492</v>
      </c>
      <c r="AN892" s="74"/>
      <c r="AO892" s="74">
        <v>0</v>
      </c>
      <c r="AP892" s="74">
        <v>0</v>
      </c>
      <c r="AQ892" s="74">
        <v>0</v>
      </c>
    </row>
    <row r="893" s="21" customFormat="1" ht="60" customHeight="1" spans="1:43">
      <c r="A893" s="45">
        <v>807</v>
      </c>
      <c r="B893" s="45">
        <v>2018</v>
      </c>
      <c r="C893" s="46" t="s">
        <v>3920</v>
      </c>
      <c r="D893" s="47" t="s">
        <v>3625</v>
      </c>
      <c r="E893" s="48">
        <v>140421</v>
      </c>
      <c r="F893" s="46" t="s">
        <v>3921</v>
      </c>
      <c r="G893" s="47" t="s">
        <v>630</v>
      </c>
      <c r="H893" s="47" t="s">
        <v>630</v>
      </c>
      <c r="I893" s="49" t="s">
        <v>52</v>
      </c>
      <c r="J893" s="47" t="s">
        <v>3922</v>
      </c>
      <c r="K893" s="66">
        <v>113.108333</v>
      </c>
      <c r="L893" s="66">
        <v>36.848056</v>
      </c>
      <c r="M893" s="49" t="s">
        <v>3919</v>
      </c>
      <c r="N893" s="47" t="s">
        <v>52</v>
      </c>
      <c r="O893" s="47" t="s">
        <v>651</v>
      </c>
      <c r="P893" s="45">
        <v>1</v>
      </c>
      <c r="Q893" s="49" t="s">
        <v>206</v>
      </c>
      <c r="R893" s="45">
        <v>100</v>
      </c>
      <c r="S893" s="49" t="s">
        <v>206</v>
      </c>
      <c r="T893" s="49" t="s">
        <v>680</v>
      </c>
      <c r="U893" s="45">
        <v>12000</v>
      </c>
      <c r="V893" s="49" t="s">
        <v>2439</v>
      </c>
      <c r="W893" s="74">
        <v>12.39</v>
      </c>
      <c r="X893" s="74">
        <v>11.56</v>
      </c>
      <c r="Y893" s="74">
        <v>10.66</v>
      </c>
      <c r="Z893" s="74">
        <v>0</v>
      </c>
      <c r="AA893" s="79" t="s">
        <v>196</v>
      </c>
      <c r="AB893" s="74"/>
      <c r="AC893" s="74">
        <v>0</v>
      </c>
      <c r="AD893" s="74">
        <v>0</v>
      </c>
      <c r="AE893" s="74">
        <v>0</v>
      </c>
      <c r="AF893" s="74">
        <v>0</v>
      </c>
      <c r="AG893" s="79" t="s">
        <v>2491</v>
      </c>
      <c r="AH893" s="74"/>
      <c r="AI893" s="74">
        <v>0</v>
      </c>
      <c r="AJ893" s="74">
        <v>0</v>
      </c>
      <c r="AK893" s="74">
        <v>0</v>
      </c>
      <c r="AL893" s="74">
        <v>0</v>
      </c>
      <c r="AM893" s="79" t="s">
        <v>2492</v>
      </c>
      <c r="AN893" s="74"/>
      <c r="AO893" s="74">
        <v>0</v>
      </c>
      <c r="AP893" s="74">
        <v>0</v>
      </c>
      <c r="AQ893" s="74">
        <v>0</v>
      </c>
    </row>
    <row r="894" s="21" customFormat="1" ht="60" customHeight="1" spans="1:43">
      <c r="A894" s="45">
        <v>808</v>
      </c>
      <c r="B894" s="45">
        <v>2018</v>
      </c>
      <c r="C894" s="46" t="s">
        <v>3923</v>
      </c>
      <c r="D894" s="47" t="s">
        <v>3625</v>
      </c>
      <c r="E894" s="48">
        <v>140421</v>
      </c>
      <c r="F894" s="46" t="s">
        <v>3924</v>
      </c>
      <c r="G894" s="47" t="s">
        <v>630</v>
      </c>
      <c r="H894" s="47" t="s">
        <v>630</v>
      </c>
      <c r="I894" s="49" t="s">
        <v>52</v>
      </c>
      <c r="J894" s="47" t="s">
        <v>3925</v>
      </c>
      <c r="K894" s="66">
        <v>113.388056</v>
      </c>
      <c r="L894" s="66">
        <v>36.058333</v>
      </c>
      <c r="M894" s="49" t="s">
        <v>3919</v>
      </c>
      <c r="N894" s="47" t="s">
        <v>52</v>
      </c>
      <c r="O894" s="47" t="s">
        <v>651</v>
      </c>
      <c r="P894" s="45">
        <v>1</v>
      </c>
      <c r="Q894" s="49" t="s">
        <v>206</v>
      </c>
      <c r="R894" s="45">
        <v>90</v>
      </c>
      <c r="S894" s="49" t="s">
        <v>206</v>
      </c>
      <c r="T894" s="49" t="s">
        <v>680</v>
      </c>
      <c r="U894" s="45">
        <v>9360</v>
      </c>
      <c r="V894" s="49" t="s">
        <v>2439</v>
      </c>
      <c r="W894" s="74">
        <v>10.98</v>
      </c>
      <c r="X894" s="74">
        <v>8.69</v>
      </c>
      <c r="Y894" s="74">
        <v>9.57</v>
      </c>
      <c r="Z894" s="74">
        <v>0</v>
      </c>
      <c r="AA894" s="79" t="s">
        <v>196</v>
      </c>
      <c r="AB894" s="74"/>
      <c r="AC894" s="74">
        <v>0</v>
      </c>
      <c r="AD894" s="74">
        <v>0</v>
      </c>
      <c r="AE894" s="74">
        <v>0</v>
      </c>
      <c r="AF894" s="74">
        <v>0</v>
      </c>
      <c r="AG894" s="79" t="s">
        <v>2491</v>
      </c>
      <c r="AH894" s="74"/>
      <c r="AI894" s="74">
        <v>0</v>
      </c>
      <c r="AJ894" s="74">
        <v>0</v>
      </c>
      <c r="AK894" s="74">
        <v>0</v>
      </c>
      <c r="AL894" s="74">
        <v>0</v>
      </c>
      <c r="AM894" s="79" t="s">
        <v>2492</v>
      </c>
      <c r="AN894" s="74"/>
      <c r="AO894" s="74">
        <v>0</v>
      </c>
      <c r="AP894" s="74">
        <v>0</v>
      </c>
      <c r="AQ894" s="74">
        <v>0</v>
      </c>
    </row>
    <row r="895" s="21" customFormat="1" ht="60" customHeight="1" spans="1:43">
      <c r="A895" s="45">
        <v>809</v>
      </c>
      <c r="B895" s="45">
        <v>2018</v>
      </c>
      <c r="C895" s="46" t="s">
        <v>3926</v>
      </c>
      <c r="D895" s="47" t="s">
        <v>3625</v>
      </c>
      <c r="E895" s="48">
        <v>140421</v>
      </c>
      <c r="F895" s="46" t="s">
        <v>3709</v>
      </c>
      <c r="G895" s="47" t="s">
        <v>630</v>
      </c>
      <c r="H895" s="47" t="s">
        <v>630</v>
      </c>
      <c r="I895" s="49" t="s">
        <v>52</v>
      </c>
      <c r="J895" s="47" t="s">
        <v>3927</v>
      </c>
      <c r="K895" s="66">
        <v>113.326389</v>
      </c>
      <c r="L895" s="66">
        <v>36.437778</v>
      </c>
      <c r="M895" s="49" t="s">
        <v>3919</v>
      </c>
      <c r="N895" s="47" t="s">
        <v>52</v>
      </c>
      <c r="O895" s="47" t="s">
        <v>651</v>
      </c>
      <c r="P895" s="45">
        <v>1</v>
      </c>
      <c r="Q895" s="47" t="s">
        <v>206</v>
      </c>
      <c r="R895" s="45">
        <v>90</v>
      </c>
      <c r="S895" s="49" t="s">
        <v>206</v>
      </c>
      <c r="T895" s="49" t="s">
        <v>680</v>
      </c>
      <c r="U895" s="45">
        <v>6870</v>
      </c>
      <c r="V895" s="49" t="s">
        <v>2439</v>
      </c>
      <c r="W895" s="74">
        <v>12.63</v>
      </c>
      <c r="X895" s="74">
        <v>9.73</v>
      </c>
      <c r="Y895" s="74">
        <v>10.56</v>
      </c>
      <c r="Z895" s="74">
        <v>0</v>
      </c>
      <c r="AA895" s="79" t="s">
        <v>196</v>
      </c>
      <c r="AB895" s="74"/>
      <c r="AC895" s="74">
        <v>0</v>
      </c>
      <c r="AD895" s="74">
        <v>0</v>
      </c>
      <c r="AE895" s="74">
        <v>0</v>
      </c>
      <c r="AF895" s="74">
        <v>0</v>
      </c>
      <c r="AG895" s="79" t="s">
        <v>2491</v>
      </c>
      <c r="AH895" s="74"/>
      <c r="AI895" s="74">
        <v>0</v>
      </c>
      <c r="AJ895" s="74">
        <v>0</v>
      </c>
      <c r="AK895" s="74">
        <v>0</v>
      </c>
      <c r="AL895" s="74">
        <v>0</v>
      </c>
      <c r="AM895" s="79" t="s">
        <v>2492</v>
      </c>
      <c r="AN895" s="74"/>
      <c r="AO895" s="74">
        <v>0</v>
      </c>
      <c r="AP895" s="74">
        <v>0</v>
      </c>
      <c r="AQ895" s="74">
        <v>0</v>
      </c>
    </row>
    <row r="896" s="21" customFormat="1" ht="60" customHeight="1" spans="1:43">
      <c r="A896" s="45">
        <v>810</v>
      </c>
      <c r="B896" s="45">
        <v>2018</v>
      </c>
      <c r="C896" s="46" t="s">
        <v>3928</v>
      </c>
      <c r="D896" s="47" t="s">
        <v>3625</v>
      </c>
      <c r="E896" s="48">
        <v>140421</v>
      </c>
      <c r="F896" s="46" t="s">
        <v>3929</v>
      </c>
      <c r="G896" s="47" t="s">
        <v>630</v>
      </c>
      <c r="H896" s="47" t="s">
        <v>630</v>
      </c>
      <c r="I896" s="47" t="s">
        <v>52</v>
      </c>
      <c r="J896" s="47" t="s">
        <v>3930</v>
      </c>
      <c r="K896" s="66">
        <v>113.150833</v>
      </c>
      <c r="L896" s="66">
        <v>36.943333</v>
      </c>
      <c r="M896" s="49" t="s">
        <v>3919</v>
      </c>
      <c r="N896" s="47" t="s">
        <v>52</v>
      </c>
      <c r="O896" s="47" t="s">
        <v>651</v>
      </c>
      <c r="P896" s="45">
        <v>15</v>
      </c>
      <c r="Q896" s="49" t="s">
        <v>206</v>
      </c>
      <c r="R896" s="45">
        <v>20</v>
      </c>
      <c r="S896" s="49" t="s">
        <v>206</v>
      </c>
      <c r="T896" s="49" t="s">
        <v>680</v>
      </c>
      <c r="U896" s="45">
        <v>45000</v>
      </c>
      <c r="V896" s="49" t="s">
        <v>2439</v>
      </c>
      <c r="W896" s="74">
        <v>1.06</v>
      </c>
      <c r="X896" s="74">
        <v>0</v>
      </c>
      <c r="Y896" s="74">
        <v>0</v>
      </c>
      <c r="Z896" s="74">
        <v>0</v>
      </c>
      <c r="AA896" s="79" t="s">
        <v>196</v>
      </c>
      <c r="AB896" s="74"/>
      <c r="AC896" s="74">
        <v>0</v>
      </c>
      <c r="AD896" s="74">
        <v>0</v>
      </c>
      <c r="AE896" s="74">
        <v>0</v>
      </c>
      <c r="AF896" s="74">
        <v>0</v>
      </c>
      <c r="AG896" s="79" t="s">
        <v>2491</v>
      </c>
      <c r="AH896" s="74"/>
      <c r="AI896" s="74">
        <v>0</v>
      </c>
      <c r="AJ896" s="74">
        <v>0</v>
      </c>
      <c r="AK896" s="74">
        <v>0</v>
      </c>
      <c r="AL896" s="74">
        <v>0</v>
      </c>
      <c r="AM896" s="79" t="s">
        <v>2492</v>
      </c>
      <c r="AN896" s="74"/>
      <c r="AO896" s="74">
        <v>0</v>
      </c>
      <c r="AP896" s="74">
        <v>0</v>
      </c>
      <c r="AQ896" s="74">
        <v>0</v>
      </c>
    </row>
    <row r="897" s="21" customFormat="1" ht="60" customHeight="1" spans="1:43">
      <c r="A897" s="45">
        <v>811</v>
      </c>
      <c r="B897" s="45">
        <v>2018</v>
      </c>
      <c r="C897" s="46" t="s">
        <v>3931</v>
      </c>
      <c r="D897" s="47" t="s">
        <v>3625</v>
      </c>
      <c r="E897" s="48">
        <v>140421</v>
      </c>
      <c r="F897" s="46" t="s">
        <v>3889</v>
      </c>
      <c r="G897" s="47" t="s">
        <v>630</v>
      </c>
      <c r="H897" s="47" t="s">
        <v>630</v>
      </c>
      <c r="I897" s="47" t="s">
        <v>52</v>
      </c>
      <c r="J897" s="47" t="s">
        <v>3932</v>
      </c>
      <c r="K897" s="66">
        <v>113.287778</v>
      </c>
      <c r="L897" s="66">
        <v>36.039444</v>
      </c>
      <c r="M897" s="49" t="s">
        <v>3919</v>
      </c>
      <c r="N897" s="47" t="s">
        <v>52</v>
      </c>
      <c r="O897" s="47" t="s">
        <v>3933</v>
      </c>
      <c r="P897" s="59" t="s">
        <v>2184</v>
      </c>
      <c r="Q897" s="47" t="s">
        <v>206</v>
      </c>
      <c r="R897" s="59" t="s">
        <v>2184</v>
      </c>
      <c r="S897" s="47" t="s">
        <v>206</v>
      </c>
      <c r="T897" s="49" t="s">
        <v>680</v>
      </c>
      <c r="U897" s="59" t="s">
        <v>84</v>
      </c>
      <c r="V897" s="49" t="s">
        <v>2439</v>
      </c>
      <c r="W897" s="74">
        <v>3.65</v>
      </c>
      <c r="X897" s="74">
        <v>0</v>
      </c>
      <c r="Y897" s="74">
        <v>0</v>
      </c>
      <c r="Z897" s="74">
        <v>0</v>
      </c>
      <c r="AA897" s="79" t="s">
        <v>196</v>
      </c>
      <c r="AB897" s="74"/>
      <c r="AC897" s="74">
        <v>0</v>
      </c>
      <c r="AD897" s="74">
        <v>0</v>
      </c>
      <c r="AE897" s="74">
        <v>0</v>
      </c>
      <c r="AF897" s="74">
        <v>0</v>
      </c>
      <c r="AG897" s="79" t="s">
        <v>2491</v>
      </c>
      <c r="AH897" s="74"/>
      <c r="AI897" s="74">
        <v>0</v>
      </c>
      <c r="AJ897" s="74">
        <v>0</v>
      </c>
      <c r="AK897" s="74">
        <v>0</v>
      </c>
      <c r="AL897" s="74">
        <v>0</v>
      </c>
      <c r="AM897" s="79" t="s">
        <v>2492</v>
      </c>
      <c r="AN897" s="74"/>
      <c r="AO897" s="74">
        <v>0</v>
      </c>
      <c r="AP897" s="74">
        <v>0</v>
      </c>
      <c r="AQ897" s="74">
        <v>0</v>
      </c>
    </row>
    <row r="898" s="21" customFormat="1" ht="60" customHeight="1" spans="1:43">
      <c r="A898" s="45">
        <v>812</v>
      </c>
      <c r="B898" s="45">
        <v>2018</v>
      </c>
      <c r="C898" s="46" t="s">
        <v>3934</v>
      </c>
      <c r="D898" s="47" t="s">
        <v>3625</v>
      </c>
      <c r="E898" s="48">
        <v>140421</v>
      </c>
      <c r="F898" s="46" t="s">
        <v>3935</v>
      </c>
      <c r="G898" s="47" t="s">
        <v>630</v>
      </c>
      <c r="H898" s="47" t="s">
        <v>630</v>
      </c>
      <c r="I898" s="49" t="s">
        <v>52</v>
      </c>
      <c r="J898" s="47" t="s">
        <v>3936</v>
      </c>
      <c r="K898" s="66">
        <v>113.043056</v>
      </c>
      <c r="L898" s="66">
        <v>36.049722</v>
      </c>
      <c r="M898" s="49" t="s">
        <v>3919</v>
      </c>
      <c r="N898" s="47" t="s">
        <v>52</v>
      </c>
      <c r="O898" s="47" t="s">
        <v>651</v>
      </c>
      <c r="P898" s="45">
        <v>30</v>
      </c>
      <c r="Q898" s="49" t="s">
        <v>206</v>
      </c>
      <c r="R898" s="45">
        <v>90</v>
      </c>
      <c r="S898" s="49" t="s">
        <v>206</v>
      </c>
      <c r="T898" s="49" t="s">
        <v>680</v>
      </c>
      <c r="U898" s="45">
        <v>16000</v>
      </c>
      <c r="V898" s="49" t="s">
        <v>2439</v>
      </c>
      <c r="W898" s="74">
        <v>10.98</v>
      </c>
      <c r="X898" s="74">
        <v>0</v>
      </c>
      <c r="Y898" s="74">
        <v>0</v>
      </c>
      <c r="Z898" s="74">
        <v>0</v>
      </c>
      <c r="AA898" s="79" t="s">
        <v>196</v>
      </c>
      <c r="AB898" s="74"/>
      <c r="AC898" s="74">
        <v>0</v>
      </c>
      <c r="AD898" s="74">
        <v>0</v>
      </c>
      <c r="AE898" s="74">
        <v>0</v>
      </c>
      <c r="AF898" s="74">
        <v>0</v>
      </c>
      <c r="AG898" s="79" t="s">
        <v>2491</v>
      </c>
      <c r="AH898" s="74"/>
      <c r="AI898" s="74">
        <v>0</v>
      </c>
      <c r="AJ898" s="74">
        <v>0</v>
      </c>
      <c r="AK898" s="74">
        <v>0</v>
      </c>
      <c r="AL898" s="74">
        <v>0</v>
      </c>
      <c r="AM898" s="79" t="s">
        <v>2492</v>
      </c>
      <c r="AN898" s="74"/>
      <c r="AO898" s="74">
        <v>0</v>
      </c>
      <c r="AP898" s="74">
        <v>0</v>
      </c>
      <c r="AQ898" s="74">
        <v>0</v>
      </c>
    </row>
    <row r="899" s="21" customFormat="1" ht="60" customHeight="1" spans="1:43">
      <c r="A899" s="45">
        <v>813</v>
      </c>
      <c r="B899" s="45">
        <v>2018</v>
      </c>
      <c r="C899" s="46" t="s">
        <v>3937</v>
      </c>
      <c r="D899" s="47" t="s">
        <v>3625</v>
      </c>
      <c r="E899" s="48">
        <v>140421</v>
      </c>
      <c r="F899" s="46" t="s">
        <v>3938</v>
      </c>
      <c r="G899" s="47" t="s">
        <v>630</v>
      </c>
      <c r="H899" s="47" t="s">
        <v>630</v>
      </c>
      <c r="I899" s="49" t="s">
        <v>52</v>
      </c>
      <c r="J899" s="47" t="s">
        <v>3939</v>
      </c>
      <c r="K899" s="66">
        <v>113.573052</v>
      </c>
      <c r="L899" s="66">
        <v>36.550632</v>
      </c>
      <c r="M899" s="49" t="s">
        <v>3919</v>
      </c>
      <c r="N899" s="47" t="s">
        <v>52</v>
      </c>
      <c r="O899" s="47" t="s">
        <v>651</v>
      </c>
      <c r="P899" s="45">
        <v>15</v>
      </c>
      <c r="Q899" s="49" t="s">
        <v>206</v>
      </c>
      <c r="R899" s="45">
        <v>120</v>
      </c>
      <c r="S899" s="47" t="s">
        <v>206</v>
      </c>
      <c r="T899" s="49" t="s">
        <v>680</v>
      </c>
      <c r="U899" s="45">
        <v>36000</v>
      </c>
      <c r="V899" s="49" t="s">
        <v>2439</v>
      </c>
      <c r="W899" s="74">
        <v>9.2</v>
      </c>
      <c r="X899" s="74">
        <v>0</v>
      </c>
      <c r="Y899" s="74">
        <v>0</v>
      </c>
      <c r="Z899" s="74">
        <v>0</v>
      </c>
      <c r="AA899" s="79" t="s">
        <v>196</v>
      </c>
      <c r="AB899" s="74"/>
      <c r="AC899" s="74">
        <v>0</v>
      </c>
      <c r="AD899" s="74">
        <v>0</v>
      </c>
      <c r="AE899" s="74">
        <v>0</v>
      </c>
      <c r="AF899" s="74">
        <v>0</v>
      </c>
      <c r="AG899" s="79" t="s">
        <v>2491</v>
      </c>
      <c r="AH899" s="74"/>
      <c r="AI899" s="74">
        <v>0</v>
      </c>
      <c r="AJ899" s="74">
        <v>0</v>
      </c>
      <c r="AK899" s="74">
        <v>0</v>
      </c>
      <c r="AL899" s="74">
        <v>0</v>
      </c>
      <c r="AM899" s="79" t="s">
        <v>2492</v>
      </c>
      <c r="AN899" s="74"/>
      <c r="AO899" s="74">
        <v>0</v>
      </c>
      <c r="AP899" s="74">
        <v>0</v>
      </c>
      <c r="AQ899" s="74">
        <v>0</v>
      </c>
    </row>
    <row r="900" s="21" customFormat="1" ht="60" customHeight="1" spans="1:43">
      <c r="A900" s="45">
        <v>814</v>
      </c>
      <c r="B900" s="45">
        <v>2018</v>
      </c>
      <c r="C900" s="46" t="s">
        <v>3940</v>
      </c>
      <c r="D900" s="47" t="s">
        <v>3625</v>
      </c>
      <c r="E900" s="48">
        <v>140421</v>
      </c>
      <c r="F900" s="46" t="s">
        <v>3941</v>
      </c>
      <c r="G900" s="47" t="s">
        <v>630</v>
      </c>
      <c r="H900" s="47" t="s">
        <v>630</v>
      </c>
      <c r="I900" s="49" t="s">
        <v>52</v>
      </c>
      <c r="J900" s="47" t="s">
        <v>3942</v>
      </c>
      <c r="K900" s="66">
        <v>113.463222</v>
      </c>
      <c r="L900" s="66">
        <v>36.396211</v>
      </c>
      <c r="M900" s="49" t="s">
        <v>3919</v>
      </c>
      <c r="N900" s="47" t="s">
        <v>52</v>
      </c>
      <c r="O900" s="47" t="s">
        <v>651</v>
      </c>
      <c r="P900" s="45">
        <v>1</v>
      </c>
      <c r="Q900" s="49" t="s">
        <v>206</v>
      </c>
      <c r="R900" s="45">
        <v>90</v>
      </c>
      <c r="S900" s="49" t="s">
        <v>206</v>
      </c>
      <c r="T900" s="49" t="s">
        <v>680</v>
      </c>
      <c r="U900" s="45">
        <v>25000</v>
      </c>
      <c r="V900" s="49" t="s">
        <v>2439</v>
      </c>
      <c r="W900" s="74">
        <v>12.65</v>
      </c>
      <c r="X900" s="74">
        <v>11.63</v>
      </c>
      <c r="Y900" s="74">
        <v>10.79</v>
      </c>
      <c r="Z900" s="74">
        <v>0</v>
      </c>
      <c r="AA900" s="79" t="s">
        <v>196</v>
      </c>
      <c r="AB900" s="74"/>
      <c r="AC900" s="74">
        <v>0</v>
      </c>
      <c r="AD900" s="74">
        <v>0</v>
      </c>
      <c r="AE900" s="74">
        <v>0</v>
      </c>
      <c r="AF900" s="74">
        <v>0</v>
      </c>
      <c r="AG900" s="79" t="s">
        <v>2491</v>
      </c>
      <c r="AH900" s="74"/>
      <c r="AI900" s="74">
        <v>0</v>
      </c>
      <c r="AJ900" s="74">
        <v>0</v>
      </c>
      <c r="AK900" s="74">
        <v>0</v>
      </c>
      <c r="AL900" s="74">
        <v>0</v>
      </c>
      <c r="AM900" s="79" t="s">
        <v>2492</v>
      </c>
      <c r="AN900" s="74"/>
      <c r="AO900" s="74">
        <v>0</v>
      </c>
      <c r="AP900" s="74">
        <v>0</v>
      </c>
      <c r="AQ900" s="74">
        <v>0</v>
      </c>
    </row>
    <row r="901" s="21" customFormat="1" ht="60" customHeight="1" spans="1:43">
      <c r="A901" s="45">
        <v>815</v>
      </c>
      <c r="B901" s="45">
        <v>2018</v>
      </c>
      <c r="C901" s="46" t="s">
        <v>3943</v>
      </c>
      <c r="D901" s="47" t="s">
        <v>3625</v>
      </c>
      <c r="E901" s="212">
        <v>140421</v>
      </c>
      <c r="F901" s="46" t="s">
        <v>3944</v>
      </c>
      <c r="G901" s="47" t="s">
        <v>630</v>
      </c>
      <c r="H901" s="47" t="s">
        <v>630</v>
      </c>
      <c r="I901" s="47" t="s">
        <v>52</v>
      </c>
      <c r="J901" s="47" t="s">
        <v>3945</v>
      </c>
      <c r="K901" s="66">
        <v>113.55321</v>
      </c>
      <c r="L901" s="66">
        <v>36.360023</v>
      </c>
      <c r="M901" s="49" t="s">
        <v>3919</v>
      </c>
      <c r="N901" s="47" t="s">
        <v>52</v>
      </c>
      <c r="O901" s="47" t="s">
        <v>651</v>
      </c>
      <c r="P901" s="59" t="s">
        <v>190</v>
      </c>
      <c r="Q901" s="49" t="s">
        <v>206</v>
      </c>
      <c r="R901" s="59" t="s">
        <v>3196</v>
      </c>
      <c r="S901" s="49" t="s">
        <v>206</v>
      </c>
      <c r="T901" s="49" t="s">
        <v>680</v>
      </c>
      <c r="U901" s="45">
        <v>19000</v>
      </c>
      <c r="V901" s="49" t="s">
        <v>2439</v>
      </c>
      <c r="W901" s="74">
        <v>14.09</v>
      </c>
      <c r="X901" s="74">
        <v>0</v>
      </c>
      <c r="Y901" s="74">
        <v>0</v>
      </c>
      <c r="Z901" s="74">
        <v>0</v>
      </c>
      <c r="AA901" s="79" t="s">
        <v>196</v>
      </c>
      <c r="AB901" s="74"/>
      <c r="AC901" s="74">
        <v>0</v>
      </c>
      <c r="AD901" s="74">
        <v>0</v>
      </c>
      <c r="AE901" s="74">
        <v>0</v>
      </c>
      <c r="AF901" s="74">
        <v>0</v>
      </c>
      <c r="AG901" s="79" t="s">
        <v>2491</v>
      </c>
      <c r="AH901" s="74"/>
      <c r="AI901" s="74">
        <v>0</v>
      </c>
      <c r="AJ901" s="74">
        <v>0</v>
      </c>
      <c r="AK901" s="74">
        <v>0</v>
      </c>
      <c r="AL901" s="74">
        <v>0</v>
      </c>
      <c r="AM901" s="79" t="s">
        <v>2492</v>
      </c>
      <c r="AN901" s="74"/>
      <c r="AO901" s="74">
        <v>0</v>
      </c>
      <c r="AP901" s="74">
        <v>0</v>
      </c>
      <c r="AQ901" s="74">
        <v>0</v>
      </c>
    </row>
    <row r="902" s="21" customFormat="1" ht="60" customHeight="1" spans="1:43">
      <c r="A902" s="45">
        <v>816</v>
      </c>
      <c r="B902" s="45">
        <v>2018</v>
      </c>
      <c r="C902" s="46" t="s">
        <v>3946</v>
      </c>
      <c r="D902" s="47" t="s">
        <v>3625</v>
      </c>
      <c r="E902" s="48">
        <v>140421</v>
      </c>
      <c r="F902" s="46" t="s">
        <v>3802</v>
      </c>
      <c r="G902" s="47" t="s">
        <v>630</v>
      </c>
      <c r="H902" s="47" t="s">
        <v>630</v>
      </c>
      <c r="I902" s="49" t="s">
        <v>52</v>
      </c>
      <c r="J902" s="47" t="s">
        <v>3947</v>
      </c>
      <c r="K902" s="66">
        <v>113.4421</v>
      </c>
      <c r="L902" s="66">
        <v>36.2200032</v>
      </c>
      <c r="M902" s="49" t="s">
        <v>3919</v>
      </c>
      <c r="N902" s="47" t="s">
        <v>52</v>
      </c>
      <c r="O902" s="47" t="s">
        <v>651</v>
      </c>
      <c r="P902" s="45">
        <v>1</v>
      </c>
      <c r="Q902" s="49" t="s">
        <v>206</v>
      </c>
      <c r="R902" s="45">
        <v>90</v>
      </c>
      <c r="S902" s="49" t="s">
        <v>206</v>
      </c>
      <c r="T902" s="49" t="s">
        <v>680</v>
      </c>
      <c r="U902" s="45">
        <v>45000</v>
      </c>
      <c r="V902" s="49" t="s">
        <v>2439</v>
      </c>
      <c r="W902" s="74">
        <v>11.32</v>
      </c>
      <c r="X902" s="74">
        <v>10.63</v>
      </c>
      <c r="Y902" s="74">
        <v>9.79</v>
      </c>
      <c r="Z902" s="74">
        <v>0</v>
      </c>
      <c r="AA902" s="79" t="s">
        <v>196</v>
      </c>
      <c r="AB902" s="74"/>
      <c r="AC902" s="74">
        <v>0</v>
      </c>
      <c r="AD902" s="74">
        <v>0</v>
      </c>
      <c r="AE902" s="74">
        <v>0</v>
      </c>
      <c r="AF902" s="74">
        <v>0</v>
      </c>
      <c r="AG902" s="79" t="s">
        <v>2491</v>
      </c>
      <c r="AH902" s="74"/>
      <c r="AI902" s="74">
        <v>0</v>
      </c>
      <c r="AJ902" s="74">
        <v>0</v>
      </c>
      <c r="AK902" s="74">
        <v>0</v>
      </c>
      <c r="AL902" s="74">
        <v>0</v>
      </c>
      <c r="AM902" s="79" t="s">
        <v>2492</v>
      </c>
      <c r="AN902" s="74"/>
      <c r="AO902" s="74">
        <v>0</v>
      </c>
      <c r="AP902" s="74">
        <v>0</v>
      </c>
      <c r="AQ902" s="74">
        <v>0</v>
      </c>
    </row>
    <row r="903" s="21" customFormat="1" ht="60" customHeight="1" spans="1:43">
      <c r="A903" s="45">
        <v>817</v>
      </c>
      <c r="B903" s="45">
        <v>2018</v>
      </c>
      <c r="C903" s="46" t="s">
        <v>3948</v>
      </c>
      <c r="D903" s="47" t="s">
        <v>3625</v>
      </c>
      <c r="E903" s="48">
        <v>140421</v>
      </c>
      <c r="F903" s="46" t="s">
        <v>3802</v>
      </c>
      <c r="G903" s="47" t="s">
        <v>630</v>
      </c>
      <c r="H903" s="47" t="s">
        <v>630</v>
      </c>
      <c r="I903" s="49" t="s">
        <v>52</v>
      </c>
      <c r="J903" s="47" t="s">
        <v>3949</v>
      </c>
      <c r="K903" s="66">
        <v>113.5912</v>
      </c>
      <c r="L903" s="66">
        <v>36.17562</v>
      </c>
      <c r="M903" s="49" t="s">
        <v>3919</v>
      </c>
      <c r="N903" s="47" t="s">
        <v>52</v>
      </c>
      <c r="O903" s="47" t="s">
        <v>651</v>
      </c>
      <c r="P903" s="45">
        <v>1</v>
      </c>
      <c r="Q903" s="49" t="s">
        <v>206</v>
      </c>
      <c r="R903" s="45">
        <v>90</v>
      </c>
      <c r="S903" s="49" t="s">
        <v>206</v>
      </c>
      <c r="T903" s="49" t="s">
        <v>680</v>
      </c>
      <c r="U903" s="45">
        <v>23000</v>
      </c>
      <c r="V903" s="49" t="s">
        <v>2439</v>
      </c>
      <c r="W903" s="74">
        <v>14.65</v>
      </c>
      <c r="X903" s="74">
        <v>13.69</v>
      </c>
      <c r="Y903" s="74">
        <v>12.35</v>
      </c>
      <c r="Z903" s="74">
        <v>0</v>
      </c>
      <c r="AA903" s="79" t="s">
        <v>196</v>
      </c>
      <c r="AB903" s="74"/>
      <c r="AC903" s="74">
        <v>0</v>
      </c>
      <c r="AD903" s="74">
        <v>0</v>
      </c>
      <c r="AE903" s="74">
        <v>0</v>
      </c>
      <c r="AF903" s="74">
        <v>0</v>
      </c>
      <c r="AG903" s="79" t="s">
        <v>2491</v>
      </c>
      <c r="AH903" s="74"/>
      <c r="AI903" s="74">
        <v>0</v>
      </c>
      <c r="AJ903" s="74">
        <v>0</v>
      </c>
      <c r="AK903" s="74">
        <v>0</v>
      </c>
      <c r="AL903" s="74">
        <v>0</v>
      </c>
      <c r="AM903" s="79" t="s">
        <v>2492</v>
      </c>
      <c r="AN903" s="74"/>
      <c r="AO903" s="74">
        <v>0</v>
      </c>
      <c r="AP903" s="74">
        <v>0</v>
      </c>
      <c r="AQ903" s="74">
        <v>0</v>
      </c>
    </row>
    <row r="904" s="21" customFormat="1" ht="60" customHeight="1" spans="1:43">
      <c r="A904" s="45">
        <v>818</v>
      </c>
      <c r="B904" s="45">
        <v>2018</v>
      </c>
      <c r="C904" s="46" t="s">
        <v>3950</v>
      </c>
      <c r="D904" s="47" t="s">
        <v>3625</v>
      </c>
      <c r="E904" s="48">
        <v>140421</v>
      </c>
      <c r="F904" s="46" t="s">
        <v>3938</v>
      </c>
      <c r="G904" s="47" t="s">
        <v>630</v>
      </c>
      <c r="H904" s="47" t="s">
        <v>630</v>
      </c>
      <c r="I904" s="47" t="s">
        <v>48</v>
      </c>
      <c r="J904" s="47" t="s">
        <v>3951</v>
      </c>
      <c r="K904" s="66">
        <v>113.8263</v>
      </c>
      <c r="L904" s="66">
        <v>36.584433</v>
      </c>
      <c r="M904" s="49" t="s">
        <v>3919</v>
      </c>
      <c r="N904" s="47" t="s">
        <v>52</v>
      </c>
      <c r="O904" s="47" t="s">
        <v>651</v>
      </c>
      <c r="P904" s="59" t="s">
        <v>299</v>
      </c>
      <c r="Q904" s="49" t="s">
        <v>206</v>
      </c>
      <c r="R904" s="59" t="s">
        <v>299</v>
      </c>
      <c r="S904" s="49" t="s">
        <v>206</v>
      </c>
      <c r="T904" s="49" t="s">
        <v>680</v>
      </c>
      <c r="U904" s="59" t="s">
        <v>3952</v>
      </c>
      <c r="V904" s="49" t="s">
        <v>2439</v>
      </c>
      <c r="W904" s="74">
        <v>2.74</v>
      </c>
      <c r="X904" s="74">
        <v>0</v>
      </c>
      <c r="Y904" s="74">
        <v>0</v>
      </c>
      <c r="Z904" s="74">
        <v>0</v>
      </c>
      <c r="AA904" s="79" t="s">
        <v>196</v>
      </c>
      <c r="AB904" s="74"/>
      <c r="AC904" s="74">
        <v>0</v>
      </c>
      <c r="AD904" s="74">
        <v>0</v>
      </c>
      <c r="AE904" s="74">
        <v>0</v>
      </c>
      <c r="AF904" s="74">
        <v>0</v>
      </c>
      <c r="AG904" s="79" t="s">
        <v>2491</v>
      </c>
      <c r="AH904" s="74"/>
      <c r="AI904" s="74">
        <v>0</v>
      </c>
      <c r="AJ904" s="74">
        <v>0</v>
      </c>
      <c r="AK904" s="74">
        <v>0</v>
      </c>
      <c r="AL904" s="74">
        <v>0</v>
      </c>
      <c r="AM904" s="79" t="s">
        <v>2492</v>
      </c>
      <c r="AN904" s="74"/>
      <c r="AO904" s="74">
        <v>0</v>
      </c>
      <c r="AP904" s="74">
        <v>0</v>
      </c>
      <c r="AQ904" s="74">
        <v>0</v>
      </c>
    </row>
    <row r="905" s="21" customFormat="1" ht="60" customHeight="1" spans="1:43">
      <c r="A905" s="45">
        <v>819</v>
      </c>
      <c r="B905" s="45">
        <v>2018</v>
      </c>
      <c r="C905" s="46" t="s">
        <v>3953</v>
      </c>
      <c r="D905" s="47" t="s">
        <v>3625</v>
      </c>
      <c r="E905" s="48">
        <v>140421</v>
      </c>
      <c r="F905" s="46" t="s">
        <v>3954</v>
      </c>
      <c r="G905" s="47" t="s">
        <v>630</v>
      </c>
      <c r="H905" s="47" t="s">
        <v>630</v>
      </c>
      <c r="I905" s="49" t="s">
        <v>52</v>
      </c>
      <c r="J905" s="47" t="s">
        <v>3955</v>
      </c>
      <c r="K905" s="66">
        <v>113.036522</v>
      </c>
      <c r="L905" s="66">
        <v>36.9432</v>
      </c>
      <c r="M905" s="49" t="s">
        <v>3919</v>
      </c>
      <c r="N905" s="47" t="s">
        <v>52</v>
      </c>
      <c r="O905" s="47" t="s">
        <v>651</v>
      </c>
      <c r="P905" s="45">
        <v>10</v>
      </c>
      <c r="Q905" s="49" t="s">
        <v>206</v>
      </c>
      <c r="R905" s="45">
        <v>60</v>
      </c>
      <c r="S905" s="49" t="s">
        <v>206</v>
      </c>
      <c r="T905" s="49" t="s">
        <v>680</v>
      </c>
      <c r="U905" s="45">
        <v>32000</v>
      </c>
      <c r="V905" s="49" t="s">
        <v>2439</v>
      </c>
      <c r="W905" s="74">
        <v>11.06</v>
      </c>
      <c r="X905" s="74">
        <v>10.36</v>
      </c>
      <c r="Y905" s="74">
        <v>9.66</v>
      </c>
      <c r="Z905" s="74">
        <v>0</v>
      </c>
      <c r="AA905" s="79" t="s">
        <v>196</v>
      </c>
      <c r="AB905" s="74"/>
      <c r="AC905" s="74">
        <v>0</v>
      </c>
      <c r="AD905" s="74">
        <v>0</v>
      </c>
      <c r="AE905" s="74">
        <v>0</v>
      </c>
      <c r="AF905" s="74">
        <v>0</v>
      </c>
      <c r="AG905" s="79" t="s">
        <v>2491</v>
      </c>
      <c r="AH905" s="74"/>
      <c r="AI905" s="74">
        <v>0</v>
      </c>
      <c r="AJ905" s="74">
        <v>0</v>
      </c>
      <c r="AK905" s="74">
        <v>0</v>
      </c>
      <c r="AL905" s="74">
        <v>0</v>
      </c>
      <c r="AM905" s="79" t="s">
        <v>2492</v>
      </c>
      <c r="AN905" s="74"/>
      <c r="AO905" s="74">
        <v>0</v>
      </c>
      <c r="AP905" s="74">
        <v>0</v>
      </c>
      <c r="AQ905" s="74">
        <v>0</v>
      </c>
    </row>
    <row r="906" s="21" customFormat="1" ht="60" customHeight="1" spans="1:43">
      <c r="A906" s="45">
        <v>820</v>
      </c>
      <c r="B906" s="45">
        <v>2018</v>
      </c>
      <c r="C906" s="46" t="s">
        <v>3956</v>
      </c>
      <c r="D906" s="47" t="s">
        <v>3625</v>
      </c>
      <c r="E906" s="48">
        <v>140421</v>
      </c>
      <c r="F906" s="46" t="s">
        <v>3957</v>
      </c>
      <c r="G906" s="47" t="s">
        <v>630</v>
      </c>
      <c r="H906" s="47" t="s">
        <v>630</v>
      </c>
      <c r="I906" s="49" t="s">
        <v>52</v>
      </c>
      <c r="J906" s="47" t="s">
        <v>3958</v>
      </c>
      <c r="K906" s="66">
        <v>113.495322</v>
      </c>
      <c r="L906" s="66">
        <v>36.335555</v>
      </c>
      <c r="M906" s="49" t="s">
        <v>3919</v>
      </c>
      <c r="N906" s="47" t="s">
        <v>52</v>
      </c>
      <c r="O906" s="47" t="s">
        <v>651</v>
      </c>
      <c r="P906" s="45">
        <v>22</v>
      </c>
      <c r="Q906" s="49" t="s">
        <v>206</v>
      </c>
      <c r="R906" s="45">
        <v>90</v>
      </c>
      <c r="S906" s="49" t="s">
        <v>206</v>
      </c>
      <c r="T906" s="49" t="s">
        <v>680</v>
      </c>
      <c r="U906" s="45">
        <v>17000</v>
      </c>
      <c r="V906" s="49" t="s">
        <v>2439</v>
      </c>
      <c r="W906" s="74">
        <v>14.69</v>
      </c>
      <c r="X906" s="74">
        <v>16.35</v>
      </c>
      <c r="Y906" s="74">
        <v>15.66</v>
      </c>
      <c r="Z906" s="74">
        <v>0</v>
      </c>
      <c r="AA906" s="79" t="s">
        <v>196</v>
      </c>
      <c r="AB906" s="74"/>
      <c r="AC906" s="74">
        <v>0</v>
      </c>
      <c r="AD906" s="74">
        <v>0</v>
      </c>
      <c r="AE906" s="74">
        <v>0</v>
      </c>
      <c r="AF906" s="74">
        <v>0</v>
      </c>
      <c r="AG906" s="79" t="s">
        <v>2491</v>
      </c>
      <c r="AH906" s="74"/>
      <c r="AI906" s="74">
        <v>0</v>
      </c>
      <c r="AJ906" s="74">
        <v>0</v>
      </c>
      <c r="AK906" s="74">
        <v>0</v>
      </c>
      <c r="AL906" s="74">
        <v>0</v>
      </c>
      <c r="AM906" s="79" t="s">
        <v>2492</v>
      </c>
      <c r="AN906" s="74"/>
      <c r="AO906" s="74">
        <v>0</v>
      </c>
      <c r="AP906" s="74">
        <v>0</v>
      </c>
      <c r="AQ906" s="74">
        <v>0</v>
      </c>
    </row>
    <row r="907" s="21" customFormat="1" ht="60" customHeight="1" spans="1:43">
      <c r="A907" s="45">
        <v>821</v>
      </c>
      <c r="B907" s="45">
        <v>2018</v>
      </c>
      <c r="C907" s="46" t="s">
        <v>3959</v>
      </c>
      <c r="D907" s="47" t="s">
        <v>3625</v>
      </c>
      <c r="E907" s="48">
        <v>140421</v>
      </c>
      <c r="F907" s="46" t="s">
        <v>3744</v>
      </c>
      <c r="G907" s="47" t="s">
        <v>630</v>
      </c>
      <c r="H907" s="47" t="s">
        <v>630</v>
      </c>
      <c r="I907" s="49" t="s">
        <v>52</v>
      </c>
      <c r="J907" s="47" t="s">
        <v>3960</v>
      </c>
      <c r="K907" s="66">
        <v>113.312253</v>
      </c>
      <c r="L907" s="66">
        <v>36.365555</v>
      </c>
      <c r="M907" s="49" t="s">
        <v>3919</v>
      </c>
      <c r="N907" s="47" t="s">
        <v>52</v>
      </c>
      <c r="O907" s="47" t="s">
        <v>651</v>
      </c>
      <c r="P907" s="45">
        <v>31</v>
      </c>
      <c r="Q907" s="49" t="s">
        <v>206</v>
      </c>
      <c r="R907" s="45">
        <v>90</v>
      </c>
      <c r="S907" s="49" t="s">
        <v>206</v>
      </c>
      <c r="T907" s="49" t="s">
        <v>680</v>
      </c>
      <c r="U907" s="45">
        <v>16000</v>
      </c>
      <c r="V907" s="49" t="s">
        <v>2439</v>
      </c>
      <c r="W907" s="74">
        <v>12.35</v>
      </c>
      <c r="X907" s="74">
        <v>11.63</v>
      </c>
      <c r="Y907" s="74">
        <v>13.87</v>
      </c>
      <c r="Z907" s="74">
        <v>0</v>
      </c>
      <c r="AA907" s="79" t="s">
        <v>196</v>
      </c>
      <c r="AB907" s="74"/>
      <c r="AC907" s="74">
        <v>0</v>
      </c>
      <c r="AD907" s="74">
        <v>0</v>
      </c>
      <c r="AE907" s="74">
        <v>0</v>
      </c>
      <c r="AF907" s="74">
        <v>0</v>
      </c>
      <c r="AG907" s="79" t="s">
        <v>2491</v>
      </c>
      <c r="AH907" s="74"/>
      <c r="AI907" s="74">
        <v>0</v>
      </c>
      <c r="AJ907" s="74">
        <v>0</v>
      </c>
      <c r="AK907" s="74">
        <v>0</v>
      </c>
      <c r="AL907" s="74">
        <v>0</v>
      </c>
      <c r="AM907" s="79" t="s">
        <v>2492</v>
      </c>
      <c r="AN907" s="74"/>
      <c r="AO907" s="74">
        <v>0</v>
      </c>
      <c r="AP907" s="74">
        <v>0</v>
      </c>
      <c r="AQ907" s="74">
        <v>0</v>
      </c>
    </row>
    <row r="908" s="21" customFormat="1" ht="60" customHeight="1" spans="1:43">
      <c r="A908" s="45">
        <v>822</v>
      </c>
      <c r="B908" s="45">
        <v>2018</v>
      </c>
      <c r="C908" s="46" t="s">
        <v>3961</v>
      </c>
      <c r="D908" s="47" t="s">
        <v>3625</v>
      </c>
      <c r="E908" s="48">
        <v>140421</v>
      </c>
      <c r="F908" s="46" t="s">
        <v>3667</v>
      </c>
      <c r="G908" s="47" t="s">
        <v>630</v>
      </c>
      <c r="H908" s="47" t="s">
        <v>630</v>
      </c>
      <c r="I908" s="49" t="s">
        <v>52</v>
      </c>
      <c r="J908" s="47" t="s">
        <v>3962</v>
      </c>
      <c r="K908" s="66">
        <v>113.728821</v>
      </c>
      <c r="L908" s="66">
        <v>36.036622</v>
      </c>
      <c r="M908" s="49" t="s">
        <v>3919</v>
      </c>
      <c r="N908" s="47" t="s">
        <v>52</v>
      </c>
      <c r="O908" s="47" t="s">
        <v>651</v>
      </c>
      <c r="P908" s="45">
        <v>12</v>
      </c>
      <c r="Q908" s="49" t="s">
        <v>206</v>
      </c>
      <c r="R908" s="45">
        <v>60</v>
      </c>
      <c r="S908" s="49" t="s">
        <v>206</v>
      </c>
      <c r="T908" s="49" t="s">
        <v>680</v>
      </c>
      <c r="U908" s="45">
        <v>65000</v>
      </c>
      <c r="V908" s="49" t="s">
        <v>2439</v>
      </c>
      <c r="W908" s="74">
        <v>11.06</v>
      </c>
      <c r="X908" s="74">
        <v>10.36</v>
      </c>
      <c r="Y908" s="74">
        <v>8.79</v>
      </c>
      <c r="Z908" s="74">
        <v>0</v>
      </c>
      <c r="AA908" s="79" t="s">
        <v>196</v>
      </c>
      <c r="AB908" s="74"/>
      <c r="AC908" s="74">
        <v>0</v>
      </c>
      <c r="AD908" s="74">
        <v>0</v>
      </c>
      <c r="AE908" s="74">
        <v>0</v>
      </c>
      <c r="AF908" s="74">
        <v>0</v>
      </c>
      <c r="AG908" s="79" t="s">
        <v>2491</v>
      </c>
      <c r="AH908" s="74"/>
      <c r="AI908" s="74">
        <v>0</v>
      </c>
      <c r="AJ908" s="74">
        <v>0</v>
      </c>
      <c r="AK908" s="74">
        <v>0</v>
      </c>
      <c r="AL908" s="74">
        <v>0</v>
      </c>
      <c r="AM908" s="79" t="s">
        <v>2492</v>
      </c>
      <c r="AN908" s="74"/>
      <c r="AO908" s="74">
        <v>0</v>
      </c>
      <c r="AP908" s="74">
        <v>0</v>
      </c>
      <c r="AQ908" s="74">
        <v>0</v>
      </c>
    </row>
    <row r="909" s="21" customFormat="1" ht="60" customHeight="1" spans="1:43">
      <c r="A909" s="45">
        <v>823</v>
      </c>
      <c r="B909" s="45">
        <v>2018</v>
      </c>
      <c r="C909" s="46" t="s">
        <v>3963</v>
      </c>
      <c r="D909" s="47" t="s">
        <v>3625</v>
      </c>
      <c r="E909" s="48">
        <v>140421</v>
      </c>
      <c r="F909" s="46" t="s">
        <v>3835</v>
      </c>
      <c r="G909" s="47" t="s">
        <v>630</v>
      </c>
      <c r="H909" s="47" t="s">
        <v>630</v>
      </c>
      <c r="I909" s="47" t="s">
        <v>52</v>
      </c>
      <c r="J909" s="47" t="s">
        <v>3964</v>
      </c>
      <c r="K909" s="66">
        <v>113.325522</v>
      </c>
      <c r="L909" s="66">
        <v>36.0632</v>
      </c>
      <c r="M909" s="49" t="s">
        <v>3919</v>
      </c>
      <c r="N909" s="47" t="s">
        <v>52</v>
      </c>
      <c r="O909" s="47" t="s">
        <v>298</v>
      </c>
      <c r="P909" s="59" t="s">
        <v>3965</v>
      </c>
      <c r="Q909" s="49" t="s">
        <v>206</v>
      </c>
      <c r="R909" s="59" t="s">
        <v>3196</v>
      </c>
      <c r="S909" s="47" t="s">
        <v>206</v>
      </c>
      <c r="T909" s="49" t="s">
        <v>680</v>
      </c>
      <c r="U909" s="59" t="s">
        <v>3966</v>
      </c>
      <c r="V909" s="49" t="s">
        <v>2439</v>
      </c>
      <c r="W909" s="74">
        <v>5.5</v>
      </c>
      <c r="X909" s="74">
        <v>0</v>
      </c>
      <c r="Y909" s="74">
        <v>0</v>
      </c>
      <c r="Z909" s="74">
        <v>0</v>
      </c>
      <c r="AA909" s="79" t="s">
        <v>196</v>
      </c>
      <c r="AB909" s="74">
        <v>3000</v>
      </c>
      <c r="AC909" s="74">
        <v>0</v>
      </c>
      <c r="AD909" s="74">
        <v>0</v>
      </c>
      <c r="AE909" s="74">
        <v>0</v>
      </c>
      <c r="AF909" s="74">
        <v>0</v>
      </c>
      <c r="AG909" s="79" t="s">
        <v>2491</v>
      </c>
      <c r="AH909" s="74" t="s">
        <v>2236</v>
      </c>
      <c r="AI909" s="74">
        <v>0</v>
      </c>
      <c r="AJ909" s="74">
        <v>0</v>
      </c>
      <c r="AK909" s="74">
        <v>0</v>
      </c>
      <c r="AL909" s="74">
        <v>0</v>
      </c>
      <c r="AM909" s="79" t="s">
        <v>2492</v>
      </c>
      <c r="AN909" s="48">
        <v>3000</v>
      </c>
      <c r="AO909" s="74">
        <v>0</v>
      </c>
      <c r="AP909" s="74">
        <v>0</v>
      </c>
      <c r="AQ909" s="74">
        <v>0</v>
      </c>
    </row>
    <row r="910" s="21" customFormat="1" ht="60" customHeight="1" spans="1:43">
      <c r="A910" s="45">
        <v>824</v>
      </c>
      <c r="B910" s="45">
        <v>2018</v>
      </c>
      <c r="C910" s="46" t="s">
        <v>3967</v>
      </c>
      <c r="D910" s="47" t="s">
        <v>3625</v>
      </c>
      <c r="E910" s="48">
        <v>140421</v>
      </c>
      <c r="F910" s="46" t="s">
        <v>3968</v>
      </c>
      <c r="G910" s="47" t="s">
        <v>630</v>
      </c>
      <c r="H910" s="47" t="s">
        <v>630</v>
      </c>
      <c r="I910" s="49" t="s">
        <v>52</v>
      </c>
      <c r="J910" s="47" t="s">
        <v>3825</v>
      </c>
      <c r="K910" s="66">
        <v>113.0054</v>
      </c>
      <c r="L910" s="66">
        <v>36.042</v>
      </c>
      <c r="M910" s="49" t="s">
        <v>3919</v>
      </c>
      <c r="N910" s="47" t="s">
        <v>52</v>
      </c>
      <c r="O910" s="47" t="s">
        <v>651</v>
      </c>
      <c r="P910" s="45">
        <v>1</v>
      </c>
      <c r="Q910" s="49" t="s">
        <v>206</v>
      </c>
      <c r="R910" s="45">
        <v>90</v>
      </c>
      <c r="S910" s="49" t="s">
        <v>206</v>
      </c>
      <c r="T910" s="49" t="s">
        <v>680</v>
      </c>
      <c r="U910" s="45">
        <v>17500</v>
      </c>
      <c r="V910" s="49" t="s">
        <v>2439</v>
      </c>
      <c r="W910" s="74">
        <v>12.21</v>
      </c>
      <c r="X910" s="74">
        <v>0</v>
      </c>
      <c r="Y910" s="74">
        <v>0</v>
      </c>
      <c r="Z910" s="74">
        <v>0</v>
      </c>
      <c r="AA910" s="79" t="s">
        <v>196</v>
      </c>
      <c r="AB910" s="74"/>
      <c r="AC910" s="74">
        <v>0</v>
      </c>
      <c r="AD910" s="74">
        <v>0</v>
      </c>
      <c r="AE910" s="74">
        <v>0</v>
      </c>
      <c r="AF910" s="74">
        <v>0</v>
      </c>
      <c r="AG910" s="79" t="s">
        <v>2491</v>
      </c>
      <c r="AH910" s="74"/>
      <c r="AI910" s="74">
        <v>0</v>
      </c>
      <c r="AJ910" s="74">
        <v>0</v>
      </c>
      <c r="AK910" s="74">
        <v>0</v>
      </c>
      <c r="AL910" s="74">
        <v>0</v>
      </c>
      <c r="AM910" s="79" t="s">
        <v>2492</v>
      </c>
      <c r="AN910" s="74"/>
      <c r="AO910" s="74">
        <v>0</v>
      </c>
      <c r="AP910" s="74">
        <v>0</v>
      </c>
      <c r="AQ910" s="74">
        <v>0</v>
      </c>
    </row>
    <row r="911" s="21" customFormat="1" ht="60" customHeight="1" spans="1:43">
      <c r="A911" s="45">
        <v>825</v>
      </c>
      <c r="B911" s="45">
        <v>2018</v>
      </c>
      <c r="C911" s="46" t="s">
        <v>3969</v>
      </c>
      <c r="D911" s="47" t="s">
        <v>3625</v>
      </c>
      <c r="E911" s="48">
        <v>140421</v>
      </c>
      <c r="F911" s="46" t="s">
        <v>3886</v>
      </c>
      <c r="G911" s="47" t="s">
        <v>630</v>
      </c>
      <c r="H911" s="47" t="s">
        <v>630</v>
      </c>
      <c r="I911" s="49" t="s">
        <v>52</v>
      </c>
      <c r="J911" s="47" t="s">
        <v>3970</v>
      </c>
      <c r="K911" s="66">
        <v>113.322222</v>
      </c>
      <c r="L911" s="66">
        <v>36.765552</v>
      </c>
      <c r="M911" s="49" t="s">
        <v>3919</v>
      </c>
      <c r="N911" s="47" t="s">
        <v>52</v>
      </c>
      <c r="O911" s="47" t="s">
        <v>651</v>
      </c>
      <c r="P911" s="45">
        <v>20</v>
      </c>
      <c r="Q911" s="49" t="s">
        <v>206</v>
      </c>
      <c r="R911" s="45">
        <v>60</v>
      </c>
      <c r="S911" s="49" t="s">
        <v>206</v>
      </c>
      <c r="T911" s="49" t="s">
        <v>680</v>
      </c>
      <c r="U911" s="45">
        <v>59000</v>
      </c>
      <c r="V911" s="49" t="s">
        <v>2439</v>
      </c>
      <c r="W911" s="74">
        <v>10.96</v>
      </c>
      <c r="X911" s="74">
        <v>0</v>
      </c>
      <c r="Y911" s="74">
        <v>0</v>
      </c>
      <c r="Z911" s="74">
        <v>0</v>
      </c>
      <c r="AA911" s="79" t="s">
        <v>196</v>
      </c>
      <c r="AB911" s="74"/>
      <c r="AC911" s="74">
        <v>0</v>
      </c>
      <c r="AD911" s="74">
        <v>0</v>
      </c>
      <c r="AE911" s="74">
        <v>0</v>
      </c>
      <c r="AF911" s="74">
        <v>0</v>
      </c>
      <c r="AG911" s="79" t="s">
        <v>2491</v>
      </c>
      <c r="AH911" s="74"/>
      <c r="AI911" s="74">
        <v>0</v>
      </c>
      <c r="AJ911" s="74">
        <v>0</v>
      </c>
      <c r="AK911" s="74">
        <v>0</v>
      </c>
      <c r="AL911" s="74">
        <v>0</v>
      </c>
      <c r="AM911" s="79" t="s">
        <v>2492</v>
      </c>
      <c r="AN911" s="74"/>
      <c r="AO911" s="74">
        <v>0</v>
      </c>
      <c r="AP911" s="74">
        <v>0</v>
      </c>
      <c r="AQ911" s="74">
        <v>0</v>
      </c>
    </row>
    <row r="912" s="21" customFormat="1" ht="60" customHeight="1" spans="1:43">
      <c r="A912" s="45">
        <v>826</v>
      </c>
      <c r="B912" s="45">
        <v>2018</v>
      </c>
      <c r="C912" s="46" t="s">
        <v>3971</v>
      </c>
      <c r="D912" s="47" t="s">
        <v>3625</v>
      </c>
      <c r="E912" s="48">
        <v>140421</v>
      </c>
      <c r="F912" s="46" t="s">
        <v>3886</v>
      </c>
      <c r="G912" s="47" t="s">
        <v>630</v>
      </c>
      <c r="H912" s="47" t="s">
        <v>630</v>
      </c>
      <c r="I912" s="49" t="s">
        <v>52</v>
      </c>
      <c r="J912" s="47" t="s">
        <v>3972</v>
      </c>
      <c r="K912" s="66">
        <v>113.4769</v>
      </c>
      <c r="L912" s="66">
        <v>36.523666</v>
      </c>
      <c r="M912" s="49" t="s">
        <v>3919</v>
      </c>
      <c r="N912" s="47" t="s">
        <v>52</v>
      </c>
      <c r="O912" s="47" t="s">
        <v>651</v>
      </c>
      <c r="P912" s="45">
        <v>32</v>
      </c>
      <c r="Q912" s="49" t="s">
        <v>206</v>
      </c>
      <c r="R912" s="45">
        <v>90</v>
      </c>
      <c r="S912" s="49" t="s">
        <v>206</v>
      </c>
      <c r="T912" s="49" t="s">
        <v>680</v>
      </c>
      <c r="U912" s="45">
        <v>63000</v>
      </c>
      <c r="V912" s="49" t="s">
        <v>2439</v>
      </c>
      <c r="W912" s="74">
        <v>13.93</v>
      </c>
      <c r="X912" s="74">
        <v>0</v>
      </c>
      <c r="Y912" s="74">
        <v>0</v>
      </c>
      <c r="Z912" s="74">
        <v>0</v>
      </c>
      <c r="AA912" s="79" t="s">
        <v>196</v>
      </c>
      <c r="AB912" s="74"/>
      <c r="AC912" s="74">
        <v>0</v>
      </c>
      <c r="AD912" s="74">
        <v>0</v>
      </c>
      <c r="AE912" s="74">
        <v>0</v>
      </c>
      <c r="AF912" s="74">
        <v>0</v>
      </c>
      <c r="AG912" s="79" t="s">
        <v>2491</v>
      </c>
      <c r="AH912" s="74"/>
      <c r="AI912" s="74">
        <v>0</v>
      </c>
      <c r="AJ912" s="74">
        <v>0</v>
      </c>
      <c r="AK912" s="74">
        <v>0</v>
      </c>
      <c r="AL912" s="74">
        <v>0</v>
      </c>
      <c r="AM912" s="79" t="s">
        <v>2492</v>
      </c>
      <c r="AN912" s="74"/>
      <c r="AO912" s="74">
        <v>0</v>
      </c>
      <c r="AP912" s="74">
        <v>0</v>
      </c>
      <c r="AQ912" s="74">
        <v>0</v>
      </c>
    </row>
    <row r="913" s="21" customFormat="1" ht="60" customHeight="1" spans="1:43">
      <c r="A913" s="45">
        <v>827</v>
      </c>
      <c r="B913" s="45">
        <v>2018</v>
      </c>
      <c r="C913" s="46" t="s">
        <v>3973</v>
      </c>
      <c r="D913" s="47" t="s">
        <v>3625</v>
      </c>
      <c r="E913" s="48">
        <v>140421</v>
      </c>
      <c r="F913" s="46" t="s">
        <v>3974</v>
      </c>
      <c r="G913" s="47" t="s">
        <v>630</v>
      </c>
      <c r="H913" s="47" t="s">
        <v>630</v>
      </c>
      <c r="I913" s="49" t="s">
        <v>52</v>
      </c>
      <c r="J913" s="47" t="s">
        <v>3975</v>
      </c>
      <c r="K913" s="66">
        <v>113.5902</v>
      </c>
      <c r="L913" s="66">
        <v>36.362</v>
      </c>
      <c r="M913" s="49" t="s">
        <v>3919</v>
      </c>
      <c r="N913" s="47" t="s">
        <v>52</v>
      </c>
      <c r="O913" s="47" t="s">
        <v>651</v>
      </c>
      <c r="P913" s="45">
        <v>31</v>
      </c>
      <c r="Q913" s="49" t="s">
        <v>206</v>
      </c>
      <c r="R913" s="45">
        <v>90</v>
      </c>
      <c r="S913" s="49" t="s">
        <v>206</v>
      </c>
      <c r="T913" s="49" t="s">
        <v>680</v>
      </c>
      <c r="U913" s="45">
        <v>62000</v>
      </c>
      <c r="V913" s="49" t="s">
        <v>2439</v>
      </c>
      <c r="W913" s="74">
        <v>14.21</v>
      </c>
      <c r="X913" s="74">
        <v>0</v>
      </c>
      <c r="Y913" s="74">
        <v>0</v>
      </c>
      <c r="Z913" s="74">
        <v>0</v>
      </c>
      <c r="AA913" s="79" t="s">
        <v>196</v>
      </c>
      <c r="AB913" s="74"/>
      <c r="AC913" s="74">
        <v>0</v>
      </c>
      <c r="AD913" s="74">
        <v>0</v>
      </c>
      <c r="AE913" s="74">
        <v>0</v>
      </c>
      <c r="AF913" s="74">
        <v>0</v>
      </c>
      <c r="AG913" s="79" t="s">
        <v>2491</v>
      </c>
      <c r="AH913" s="74"/>
      <c r="AI913" s="74">
        <v>0</v>
      </c>
      <c r="AJ913" s="74">
        <v>0</v>
      </c>
      <c r="AK913" s="74">
        <v>0</v>
      </c>
      <c r="AL913" s="74">
        <v>0</v>
      </c>
      <c r="AM913" s="79" t="s">
        <v>2492</v>
      </c>
      <c r="AN913" s="74"/>
      <c r="AO913" s="74">
        <v>0</v>
      </c>
      <c r="AP913" s="74">
        <v>0</v>
      </c>
      <c r="AQ913" s="74">
        <v>0</v>
      </c>
    </row>
    <row r="914" s="21" customFormat="1" ht="60" customHeight="1" spans="1:43">
      <c r="A914" s="45">
        <v>828</v>
      </c>
      <c r="B914" s="45">
        <v>2018</v>
      </c>
      <c r="C914" s="46" t="s">
        <v>3976</v>
      </c>
      <c r="D914" s="47" t="s">
        <v>3625</v>
      </c>
      <c r="E914" s="48">
        <v>140421</v>
      </c>
      <c r="F914" s="46" t="s">
        <v>3977</v>
      </c>
      <c r="G914" s="47" t="s">
        <v>630</v>
      </c>
      <c r="H914" s="47" t="s">
        <v>630</v>
      </c>
      <c r="I914" s="47" t="s">
        <v>52</v>
      </c>
      <c r="J914" s="47" t="s">
        <v>3978</v>
      </c>
      <c r="K914" s="66">
        <v>113.363636</v>
      </c>
      <c r="L914" s="66">
        <v>36.9432</v>
      </c>
      <c r="M914" s="49" t="s">
        <v>3919</v>
      </c>
      <c r="N914" s="47" t="s">
        <v>52</v>
      </c>
      <c r="O914" s="47" t="s">
        <v>298</v>
      </c>
      <c r="P914" s="59" t="s">
        <v>1719</v>
      </c>
      <c r="Q914" s="49" t="s">
        <v>206</v>
      </c>
      <c r="R914" s="59" t="s">
        <v>3196</v>
      </c>
      <c r="S914" s="47" t="s">
        <v>206</v>
      </c>
      <c r="T914" s="49" t="s">
        <v>680</v>
      </c>
      <c r="U914" s="59" t="s">
        <v>3979</v>
      </c>
      <c r="V914" s="49" t="s">
        <v>2439</v>
      </c>
      <c r="W914" s="74">
        <v>5.5</v>
      </c>
      <c r="X914" s="74">
        <v>0</v>
      </c>
      <c r="Y914" s="74">
        <v>0</v>
      </c>
      <c r="Z914" s="74">
        <v>0</v>
      </c>
      <c r="AA914" s="79" t="s">
        <v>196</v>
      </c>
      <c r="AB914" s="74">
        <v>3000</v>
      </c>
      <c r="AC914" s="74">
        <v>0</v>
      </c>
      <c r="AD914" s="74">
        <v>0</v>
      </c>
      <c r="AE914" s="74">
        <v>0</v>
      </c>
      <c r="AF914" s="74">
        <v>0</v>
      </c>
      <c r="AG914" s="79" t="s">
        <v>2491</v>
      </c>
      <c r="AH914" s="74" t="s">
        <v>2236</v>
      </c>
      <c r="AI914" s="74">
        <v>0</v>
      </c>
      <c r="AJ914" s="74">
        <v>0</v>
      </c>
      <c r="AK914" s="74">
        <v>0</v>
      </c>
      <c r="AL914" s="74">
        <v>0</v>
      </c>
      <c r="AM914" s="79" t="s">
        <v>2492</v>
      </c>
      <c r="AN914" s="48">
        <v>3000</v>
      </c>
      <c r="AO914" s="74">
        <v>0</v>
      </c>
      <c r="AP914" s="74">
        <v>0</v>
      </c>
      <c r="AQ914" s="74">
        <v>0</v>
      </c>
    </row>
    <row r="915" s="21" customFormat="1" ht="60" customHeight="1" spans="1:43">
      <c r="A915" s="45">
        <v>829</v>
      </c>
      <c r="B915" s="45">
        <v>2018</v>
      </c>
      <c r="C915" s="46" t="s">
        <v>3980</v>
      </c>
      <c r="D915" s="47" t="s">
        <v>3625</v>
      </c>
      <c r="E915" s="48">
        <v>140421</v>
      </c>
      <c r="F915" s="46" t="s">
        <v>3883</v>
      </c>
      <c r="G915" s="47" t="s">
        <v>630</v>
      </c>
      <c r="H915" s="47" t="s">
        <v>630</v>
      </c>
      <c r="I915" s="49" t="s">
        <v>52</v>
      </c>
      <c r="J915" s="47" t="s">
        <v>3981</v>
      </c>
      <c r="K915" s="66">
        <v>113.6323</v>
      </c>
      <c r="L915" s="66">
        <v>36.5632</v>
      </c>
      <c r="M915" s="49" t="s">
        <v>3919</v>
      </c>
      <c r="N915" s="47" t="s">
        <v>52</v>
      </c>
      <c r="O915" s="47" t="s">
        <v>651</v>
      </c>
      <c r="P915" s="45">
        <v>16.5</v>
      </c>
      <c r="Q915" s="49" t="s">
        <v>206</v>
      </c>
      <c r="R915" s="45">
        <v>90</v>
      </c>
      <c r="S915" s="49" t="s">
        <v>206</v>
      </c>
      <c r="T915" s="49" t="s">
        <v>680</v>
      </c>
      <c r="U915" s="45">
        <v>19000</v>
      </c>
      <c r="V915" s="49" t="s">
        <v>2439</v>
      </c>
      <c r="W915" s="74">
        <v>13.97</v>
      </c>
      <c r="X915" s="74">
        <v>0</v>
      </c>
      <c r="Y915" s="74">
        <v>0</v>
      </c>
      <c r="Z915" s="74">
        <v>0</v>
      </c>
      <c r="AA915" s="79" t="s">
        <v>196</v>
      </c>
      <c r="AB915" s="74"/>
      <c r="AC915" s="74">
        <v>0</v>
      </c>
      <c r="AD915" s="74">
        <v>0</v>
      </c>
      <c r="AE915" s="74">
        <v>0</v>
      </c>
      <c r="AF915" s="74">
        <v>0</v>
      </c>
      <c r="AG915" s="79" t="s">
        <v>2491</v>
      </c>
      <c r="AH915" s="74"/>
      <c r="AI915" s="74">
        <v>0</v>
      </c>
      <c r="AJ915" s="74">
        <v>0</v>
      </c>
      <c r="AK915" s="74">
        <v>0</v>
      </c>
      <c r="AL915" s="74">
        <v>0</v>
      </c>
      <c r="AM915" s="79" t="s">
        <v>2492</v>
      </c>
      <c r="AN915" s="74"/>
      <c r="AO915" s="74">
        <v>0</v>
      </c>
      <c r="AP915" s="74">
        <v>0</v>
      </c>
      <c r="AQ915" s="74">
        <v>0</v>
      </c>
    </row>
    <row r="916" s="21" customFormat="1" ht="60" customHeight="1" spans="1:43">
      <c r="A916" s="45">
        <v>830</v>
      </c>
      <c r="B916" s="45">
        <v>2018</v>
      </c>
      <c r="C916" s="46" t="s">
        <v>3982</v>
      </c>
      <c r="D916" s="47" t="s">
        <v>3625</v>
      </c>
      <c r="E916" s="48">
        <v>140421</v>
      </c>
      <c r="F916" s="46" t="s">
        <v>3660</v>
      </c>
      <c r="G916" s="47" t="s">
        <v>630</v>
      </c>
      <c r="H916" s="47" t="s">
        <v>630</v>
      </c>
      <c r="I916" s="49" t="s">
        <v>52</v>
      </c>
      <c r="J916" s="47" t="s">
        <v>3983</v>
      </c>
      <c r="K916" s="66">
        <v>113.6898206</v>
      </c>
      <c r="L916" s="66">
        <v>36.469522</v>
      </c>
      <c r="M916" s="49" t="s">
        <v>3919</v>
      </c>
      <c r="N916" s="47" t="s">
        <v>52</v>
      </c>
      <c r="O916" s="47" t="s">
        <v>651</v>
      </c>
      <c r="P916" s="45">
        <v>13</v>
      </c>
      <c r="Q916" s="49" t="s">
        <v>206</v>
      </c>
      <c r="R916" s="45">
        <v>120</v>
      </c>
      <c r="S916" s="49" t="s">
        <v>206</v>
      </c>
      <c r="T916" s="49" t="s">
        <v>680</v>
      </c>
      <c r="U916" s="45">
        <v>80000</v>
      </c>
      <c r="V916" s="49" t="s">
        <v>2439</v>
      </c>
      <c r="W916" s="74">
        <v>9.36</v>
      </c>
      <c r="X916" s="74">
        <v>0</v>
      </c>
      <c r="Y916" s="74">
        <v>0</v>
      </c>
      <c r="Z916" s="74">
        <v>0</v>
      </c>
      <c r="AA916" s="79" t="s">
        <v>196</v>
      </c>
      <c r="AB916" s="74"/>
      <c r="AC916" s="74">
        <v>0</v>
      </c>
      <c r="AD916" s="74">
        <v>0</v>
      </c>
      <c r="AE916" s="74">
        <v>0</v>
      </c>
      <c r="AF916" s="74">
        <v>0</v>
      </c>
      <c r="AG916" s="79" t="s">
        <v>2491</v>
      </c>
      <c r="AH916" s="74"/>
      <c r="AI916" s="74">
        <v>0</v>
      </c>
      <c r="AJ916" s="74">
        <v>0</v>
      </c>
      <c r="AK916" s="74">
        <v>0</v>
      </c>
      <c r="AL916" s="74">
        <v>0</v>
      </c>
      <c r="AM916" s="79" t="s">
        <v>2492</v>
      </c>
      <c r="AN916" s="74"/>
      <c r="AO916" s="74">
        <v>0</v>
      </c>
      <c r="AP916" s="74">
        <v>0</v>
      </c>
      <c r="AQ916" s="74">
        <v>0</v>
      </c>
    </row>
    <row r="917" s="21" customFormat="1" ht="60" customHeight="1" spans="1:43">
      <c r="A917" s="45">
        <v>831</v>
      </c>
      <c r="B917" s="45">
        <v>2018</v>
      </c>
      <c r="C917" s="46" t="s">
        <v>3984</v>
      </c>
      <c r="D917" s="47" t="s">
        <v>3625</v>
      </c>
      <c r="E917" s="48">
        <v>140421</v>
      </c>
      <c r="F917" s="46" t="s">
        <v>3985</v>
      </c>
      <c r="G917" s="47" t="s">
        <v>630</v>
      </c>
      <c r="H917" s="47" t="s">
        <v>630</v>
      </c>
      <c r="I917" s="49" t="s">
        <v>52</v>
      </c>
      <c r="J917" s="47" t="s">
        <v>3986</v>
      </c>
      <c r="K917" s="66">
        <v>113.036699</v>
      </c>
      <c r="L917" s="66">
        <v>36.74</v>
      </c>
      <c r="M917" s="49" t="s">
        <v>3919</v>
      </c>
      <c r="N917" s="47" t="s">
        <v>52</v>
      </c>
      <c r="O917" s="47" t="s">
        <v>651</v>
      </c>
      <c r="P917" s="45">
        <v>2</v>
      </c>
      <c r="Q917" s="49" t="s">
        <v>206</v>
      </c>
      <c r="R917" s="45">
        <v>90</v>
      </c>
      <c r="S917" s="49" t="s">
        <v>206</v>
      </c>
      <c r="T917" s="49" t="s">
        <v>680</v>
      </c>
      <c r="U917" s="45">
        <v>19000</v>
      </c>
      <c r="V917" s="49" t="s">
        <v>2439</v>
      </c>
      <c r="W917" s="74">
        <v>13.35</v>
      </c>
      <c r="X917" s="74">
        <v>0</v>
      </c>
      <c r="Y917" s="74">
        <v>0</v>
      </c>
      <c r="Z917" s="74">
        <v>0</v>
      </c>
      <c r="AA917" s="79" t="s">
        <v>196</v>
      </c>
      <c r="AB917" s="74"/>
      <c r="AC917" s="74">
        <v>0</v>
      </c>
      <c r="AD917" s="74">
        <v>0</v>
      </c>
      <c r="AE917" s="74">
        <v>0</v>
      </c>
      <c r="AF917" s="74">
        <v>0</v>
      </c>
      <c r="AG917" s="79" t="s">
        <v>2491</v>
      </c>
      <c r="AH917" s="74"/>
      <c r="AI917" s="74">
        <v>0</v>
      </c>
      <c r="AJ917" s="74">
        <v>0</v>
      </c>
      <c r="AK917" s="74">
        <v>0</v>
      </c>
      <c r="AL917" s="74">
        <v>0</v>
      </c>
      <c r="AM917" s="79" t="s">
        <v>2492</v>
      </c>
      <c r="AN917" s="74"/>
      <c r="AO917" s="74">
        <v>0</v>
      </c>
      <c r="AP917" s="74">
        <v>0</v>
      </c>
      <c r="AQ917" s="74">
        <v>0</v>
      </c>
    </row>
    <row r="918" s="21" customFormat="1" ht="60" customHeight="1" spans="1:43">
      <c r="A918" s="45">
        <v>832</v>
      </c>
      <c r="B918" s="45">
        <v>2018</v>
      </c>
      <c r="C918" s="46" t="s">
        <v>3987</v>
      </c>
      <c r="D918" s="47" t="s">
        <v>3625</v>
      </c>
      <c r="E918" s="48">
        <v>140421</v>
      </c>
      <c r="F918" s="46" t="s">
        <v>3988</v>
      </c>
      <c r="G918" s="47" t="s">
        <v>630</v>
      </c>
      <c r="H918" s="47" t="s">
        <v>630</v>
      </c>
      <c r="I918" s="49" t="s">
        <v>52</v>
      </c>
      <c r="J918" s="47" t="s">
        <v>3989</v>
      </c>
      <c r="K918" s="66">
        <v>113.553266</v>
      </c>
      <c r="L918" s="66">
        <v>36.765233</v>
      </c>
      <c r="M918" s="49" t="s">
        <v>3919</v>
      </c>
      <c r="N918" s="47" t="s">
        <v>52</v>
      </c>
      <c r="O918" s="47" t="s">
        <v>651</v>
      </c>
      <c r="P918" s="59" t="s">
        <v>3191</v>
      </c>
      <c r="Q918" s="49" t="s">
        <v>206</v>
      </c>
      <c r="R918" s="59" t="s">
        <v>3196</v>
      </c>
      <c r="S918" s="47" t="s">
        <v>206</v>
      </c>
      <c r="T918" s="49" t="s">
        <v>680</v>
      </c>
      <c r="U918" s="59" t="s">
        <v>3990</v>
      </c>
      <c r="V918" s="49" t="s">
        <v>2439</v>
      </c>
      <c r="W918" s="74">
        <v>12</v>
      </c>
      <c r="X918" s="74">
        <v>0</v>
      </c>
      <c r="Y918" s="74">
        <v>0</v>
      </c>
      <c r="Z918" s="74">
        <v>0</v>
      </c>
      <c r="AA918" s="79" t="s">
        <v>196</v>
      </c>
      <c r="AB918" s="74"/>
      <c r="AC918" s="74">
        <v>0</v>
      </c>
      <c r="AD918" s="74">
        <v>0</v>
      </c>
      <c r="AE918" s="74">
        <v>0</v>
      </c>
      <c r="AF918" s="74">
        <v>0</v>
      </c>
      <c r="AG918" s="79" t="s">
        <v>2491</v>
      </c>
      <c r="AH918" s="74"/>
      <c r="AI918" s="74">
        <v>0</v>
      </c>
      <c r="AJ918" s="74">
        <v>0</v>
      </c>
      <c r="AK918" s="74">
        <v>0</v>
      </c>
      <c r="AL918" s="74">
        <v>0</v>
      </c>
      <c r="AM918" s="79" t="s">
        <v>2492</v>
      </c>
      <c r="AN918" s="74"/>
      <c r="AO918" s="74">
        <v>0</v>
      </c>
      <c r="AP918" s="74">
        <v>0</v>
      </c>
      <c r="AQ918" s="74">
        <v>0</v>
      </c>
    </row>
    <row r="919" s="21" customFormat="1" ht="60" customHeight="1" spans="1:43">
      <c r="A919" s="45">
        <v>833</v>
      </c>
      <c r="B919" s="45">
        <v>2018</v>
      </c>
      <c r="C919" s="46" t="s">
        <v>3991</v>
      </c>
      <c r="D919" s="47" t="s">
        <v>3625</v>
      </c>
      <c r="E919" s="48">
        <v>140421</v>
      </c>
      <c r="F919" s="46" t="s">
        <v>3988</v>
      </c>
      <c r="G919" s="47" t="s">
        <v>630</v>
      </c>
      <c r="H919" s="47" t="s">
        <v>630</v>
      </c>
      <c r="I919" s="49" t="s">
        <v>52</v>
      </c>
      <c r="J919" s="47" t="s">
        <v>3992</v>
      </c>
      <c r="K919" s="66">
        <v>113.063222</v>
      </c>
      <c r="L919" s="66">
        <v>36.742256</v>
      </c>
      <c r="M919" s="49" t="s">
        <v>3919</v>
      </c>
      <c r="N919" s="47" t="s">
        <v>52</v>
      </c>
      <c r="O919" s="47" t="s">
        <v>651</v>
      </c>
      <c r="P919" s="45">
        <v>22</v>
      </c>
      <c r="Q919" s="49" t="s">
        <v>206</v>
      </c>
      <c r="R919" s="45">
        <v>150</v>
      </c>
      <c r="S919" s="49" t="s">
        <v>206</v>
      </c>
      <c r="T919" s="49" t="s">
        <v>680</v>
      </c>
      <c r="U919" s="45">
        <v>52000</v>
      </c>
      <c r="V919" s="49" t="s">
        <v>2439</v>
      </c>
      <c r="W919" s="74">
        <v>12.36</v>
      </c>
      <c r="X919" s="74">
        <v>0</v>
      </c>
      <c r="Y919" s="74">
        <v>0</v>
      </c>
      <c r="Z919" s="74">
        <v>0</v>
      </c>
      <c r="AA919" s="79" t="s">
        <v>196</v>
      </c>
      <c r="AB919" s="74">
        <v>12.36</v>
      </c>
      <c r="AC919" s="74">
        <v>0</v>
      </c>
      <c r="AD919" s="74">
        <v>0</v>
      </c>
      <c r="AE919" s="74">
        <v>0</v>
      </c>
      <c r="AF919" s="74">
        <v>0</v>
      </c>
      <c r="AG919" s="79" t="s">
        <v>2491</v>
      </c>
      <c r="AH919" s="74">
        <v>12.36</v>
      </c>
      <c r="AI919" s="74">
        <v>0</v>
      </c>
      <c r="AJ919" s="74">
        <v>0</v>
      </c>
      <c r="AK919" s="74">
        <v>0</v>
      </c>
      <c r="AL919" s="74">
        <v>0</v>
      </c>
      <c r="AM919" s="79" t="s">
        <v>2492</v>
      </c>
      <c r="AN919" s="74">
        <v>12.36</v>
      </c>
      <c r="AO919" s="74">
        <v>0</v>
      </c>
      <c r="AP919" s="74">
        <v>0</v>
      </c>
      <c r="AQ919" s="74">
        <v>0</v>
      </c>
    </row>
    <row r="920" s="21" customFormat="1" ht="60" customHeight="1" spans="1:43">
      <c r="A920" s="45">
        <v>834</v>
      </c>
      <c r="B920" s="45">
        <v>2018</v>
      </c>
      <c r="C920" s="46" t="s">
        <v>3993</v>
      </c>
      <c r="D920" s="47" t="s">
        <v>3625</v>
      </c>
      <c r="E920" s="48">
        <v>140421</v>
      </c>
      <c r="F920" s="46" t="s">
        <v>3988</v>
      </c>
      <c r="G920" s="47" t="s">
        <v>630</v>
      </c>
      <c r="H920" s="47" t="s">
        <v>630</v>
      </c>
      <c r="I920" s="49" t="s">
        <v>52</v>
      </c>
      <c r="J920" s="47" t="s">
        <v>3994</v>
      </c>
      <c r="K920" s="66">
        <v>113.064444</v>
      </c>
      <c r="L920" s="66">
        <v>36.835278</v>
      </c>
      <c r="M920" s="49" t="s">
        <v>3919</v>
      </c>
      <c r="N920" s="47" t="s">
        <v>52</v>
      </c>
      <c r="O920" s="47" t="s">
        <v>651</v>
      </c>
      <c r="P920" s="45">
        <v>50</v>
      </c>
      <c r="Q920" s="49" t="s">
        <v>206</v>
      </c>
      <c r="R920" s="45">
        <v>120</v>
      </c>
      <c r="S920" s="49" t="s">
        <v>206</v>
      </c>
      <c r="T920" s="49" t="s">
        <v>680</v>
      </c>
      <c r="U920" s="45">
        <v>59000</v>
      </c>
      <c r="V920" s="49" t="s">
        <v>2439</v>
      </c>
      <c r="W920" s="74">
        <v>11.63</v>
      </c>
      <c r="X920" s="74">
        <v>0</v>
      </c>
      <c r="Y920" s="74">
        <v>0</v>
      </c>
      <c r="Z920" s="74">
        <v>0</v>
      </c>
      <c r="AA920" s="79" t="s">
        <v>196</v>
      </c>
      <c r="AB920" s="74">
        <v>11.63</v>
      </c>
      <c r="AC920" s="74">
        <v>0</v>
      </c>
      <c r="AD920" s="74">
        <v>0</v>
      </c>
      <c r="AE920" s="74">
        <v>0</v>
      </c>
      <c r="AF920" s="74">
        <v>0</v>
      </c>
      <c r="AG920" s="79" t="s">
        <v>2491</v>
      </c>
      <c r="AH920" s="74">
        <v>11.63</v>
      </c>
      <c r="AI920" s="74">
        <v>0</v>
      </c>
      <c r="AJ920" s="74">
        <v>0</v>
      </c>
      <c r="AK920" s="74">
        <v>0</v>
      </c>
      <c r="AL920" s="74">
        <v>0</v>
      </c>
      <c r="AM920" s="79" t="s">
        <v>2492</v>
      </c>
      <c r="AN920" s="74">
        <v>11.63</v>
      </c>
      <c r="AO920" s="74">
        <v>0</v>
      </c>
      <c r="AP920" s="74">
        <v>0</v>
      </c>
      <c r="AQ920" s="74">
        <v>0</v>
      </c>
    </row>
    <row r="921" s="21" customFormat="1" ht="60" customHeight="1" spans="1:43">
      <c r="A921" s="45">
        <v>835</v>
      </c>
      <c r="B921" s="45">
        <v>2018</v>
      </c>
      <c r="C921" s="46" t="s">
        <v>3995</v>
      </c>
      <c r="D921" s="47" t="s">
        <v>3625</v>
      </c>
      <c r="E921" s="48">
        <v>140421</v>
      </c>
      <c r="F921" s="46" t="s">
        <v>3996</v>
      </c>
      <c r="G921" s="47" t="s">
        <v>630</v>
      </c>
      <c r="H921" s="47" t="s">
        <v>630</v>
      </c>
      <c r="I921" s="49" t="s">
        <v>52</v>
      </c>
      <c r="J921" s="47" t="s">
        <v>3997</v>
      </c>
      <c r="K921" s="66">
        <v>113.632366</v>
      </c>
      <c r="L921" s="66">
        <v>36.632555</v>
      </c>
      <c r="M921" s="49" t="s">
        <v>3998</v>
      </c>
      <c r="N921" s="47" t="s">
        <v>52</v>
      </c>
      <c r="O921" s="47" t="s">
        <v>651</v>
      </c>
      <c r="P921" s="45">
        <v>20</v>
      </c>
      <c r="Q921" s="49" t="s">
        <v>206</v>
      </c>
      <c r="R921" s="45">
        <v>60</v>
      </c>
      <c r="S921" s="49" t="s">
        <v>206</v>
      </c>
      <c r="T921" s="49" t="s">
        <v>680</v>
      </c>
      <c r="U921" s="45">
        <v>0</v>
      </c>
      <c r="V921" s="49" t="s">
        <v>2439</v>
      </c>
      <c r="W921" s="74">
        <v>9.79</v>
      </c>
      <c r="X921" s="74">
        <v>11.22</v>
      </c>
      <c r="Y921" s="74">
        <v>10.23</v>
      </c>
      <c r="Z921" s="74">
        <v>0</v>
      </c>
      <c r="AA921" s="79" t="s">
        <v>196</v>
      </c>
      <c r="AB921" s="74"/>
      <c r="AC921" s="74">
        <f>W921*1.2</f>
        <v>11.748</v>
      </c>
      <c r="AD921" s="74">
        <f>X921*1.2</f>
        <v>13.464</v>
      </c>
      <c r="AE921" s="74">
        <f>Y921*1.2</f>
        <v>12.276</v>
      </c>
      <c r="AF921" s="74">
        <f>Z921*1.2</f>
        <v>0</v>
      </c>
      <c r="AG921" s="79" t="s">
        <v>2491</v>
      </c>
      <c r="AH921" s="74"/>
      <c r="AI921" s="74">
        <f>AC921</f>
        <v>11.748</v>
      </c>
      <c r="AJ921" s="74">
        <f>AD921</f>
        <v>13.464</v>
      </c>
      <c r="AK921" s="74">
        <f>AE921</f>
        <v>12.276</v>
      </c>
      <c r="AL921" s="74">
        <f>AF921</f>
        <v>0</v>
      </c>
      <c r="AM921" s="79" t="s">
        <v>2492</v>
      </c>
      <c r="AN921" s="74"/>
      <c r="AO921" s="74">
        <f>AI921</f>
        <v>11.748</v>
      </c>
      <c r="AP921" s="74">
        <f>AJ921</f>
        <v>13.464</v>
      </c>
      <c r="AQ921" s="74">
        <f>AK921</f>
        <v>12.276</v>
      </c>
    </row>
    <row r="922" s="21" customFormat="1" ht="60" customHeight="1" spans="1:43">
      <c r="A922" s="45">
        <v>836</v>
      </c>
      <c r="B922" s="45">
        <v>2018</v>
      </c>
      <c r="C922" s="46" t="s">
        <v>3999</v>
      </c>
      <c r="D922" s="47" t="s">
        <v>3625</v>
      </c>
      <c r="E922" s="48">
        <v>140421</v>
      </c>
      <c r="F922" s="46" t="s">
        <v>3938</v>
      </c>
      <c r="G922" s="47" t="s">
        <v>630</v>
      </c>
      <c r="H922" s="47" t="s">
        <v>630</v>
      </c>
      <c r="I922" s="49" t="s">
        <v>52</v>
      </c>
      <c r="J922" s="47" t="s">
        <v>4000</v>
      </c>
      <c r="K922" s="66">
        <v>113.056322</v>
      </c>
      <c r="L922" s="66">
        <v>36.036522</v>
      </c>
      <c r="M922" s="49" t="s">
        <v>3998</v>
      </c>
      <c r="N922" s="47" t="s">
        <v>52</v>
      </c>
      <c r="O922" s="47" t="s">
        <v>651</v>
      </c>
      <c r="P922" s="45">
        <v>6</v>
      </c>
      <c r="Q922" s="49" t="s">
        <v>206</v>
      </c>
      <c r="R922" s="45">
        <v>90</v>
      </c>
      <c r="S922" s="49" t="s">
        <v>206</v>
      </c>
      <c r="T922" s="49" t="s">
        <v>680</v>
      </c>
      <c r="U922" s="45">
        <v>432000</v>
      </c>
      <c r="V922" s="49" t="s">
        <v>2439</v>
      </c>
      <c r="W922" s="74">
        <v>15.21</v>
      </c>
      <c r="X922" s="74">
        <v>14.36</v>
      </c>
      <c r="Y922" s="74">
        <v>15.32</v>
      </c>
      <c r="Z922" s="74">
        <v>0</v>
      </c>
      <c r="AA922" s="79" t="s">
        <v>196</v>
      </c>
      <c r="AB922" s="74"/>
      <c r="AC922" s="74">
        <v>0</v>
      </c>
      <c r="AD922" s="74">
        <v>0</v>
      </c>
      <c r="AE922" s="74">
        <v>0</v>
      </c>
      <c r="AF922" s="74">
        <f>Z922</f>
        <v>0</v>
      </c>
      <c r="AG922" s="79" t="s">
        <v>2491</v>
      </c>
      <c r="AH922" s="74"/>
      <c r="AI922" s="74">
        <v>0</v>
      </c>
      <c r="AJ922" s="74">
        <v>0</v>
      </c>
      <c r="AK922" s="74">
        <v>0</v>
      </c>
      <c r="AL922" s="74">
        <f>AF922</f>
        <v>0</v>
      </c>
      <c r="AM922" s="79" t="s">
        <v>2492</v>
      </c>
      <c r="AN922" s="74"/>
      <c r="AO922" s="74">
        <v>0</v>
      </c>
      <c r="AP922" s="74">
        <v>0</v>
      </c>
      <c r="AQ922" s="74">
        <v>0</v>
      </c>
    </row>
    <row r="923" s="21" customFormat="1" ht="70" customHeight="1" spans="1:43">
      <c r="A923" s="45">
        <v>837</v>
      </c>
      <c r="B923" s="45">
        <v>2018</v>
      </c>
      <c r="C923" s="46" t="s">
        <v>4001</v>
      </c>
      <c r="D923" s="47" t="s">
        <v>3625</v>
      </c>
      <c r="E923" s="48">
        <v>140421</v>
      </c>
      <c r="F923" s="46" t="s">
        <v>3868</v>
      </c>
      <c r="G923" s="47" t="s">
        <v>1342</v>
      </c>
      <c r="H923" s="47" t="s">
        <v>47</v>
      </c>
      <c r="I923" s="49" t="s">
        <v>52</v>
      </c>
      <c r="J923" s="47" t="s">
        <v>79</v>
      </c>
      <c r="K923" s="66">
        <v>113.243321</v>
      </c>
      <c r="L923" s="66">
        <v>36.9735</v>
      </c>
      <c r="M923" s="49" t="s">
        <v>4002</v>
      </c>
      <c r="N923" s="47" t="s">
        <v>52</v>
      </c>
      <c r="O923" s="47" t="s">
        <v>2647</v>
      </c>
      <c r="P923" s="45">
        <v>0.2</v>
      </c>
      <c r="Q923" s="49" t="s">
        <v>206</v>
      </c>
      <c r="R923" s="45">
        <v>1</v>
      </c>
      <c r="S923" s="49" t="s">
        <v>206</v>
      </c>
      <c r="T923" s="49" t="s">
        <v>680</v>
      </c>
      <c r="U923" s="45">
        <v>136000</v>
      </c>
      <c r="V923" s="49" t="s">
        <v>2439</v>
      </c>
      <c r="W923" s="74">
        <v>16</v>
      </c>
      <c r="X923" s="74">
        <v>0</v>
      </c>
      <c r="Y923" s="74">
        <v>0</v>
      </c>
      <c r="Z923" s="74">
        <v>0</v>
      </c>
      <c r="AA923" s="79" t="s">
        <v>131</v>
      </c>
      <c r="AB923" s="74"/>
      <c r="AC923" s="74">
        <f>W923</f>
        <v>16</v>
      </c>
      <c r="AD923" s="74">
        <f t="shared" ref="AD923:AF923" si="473">X923</f>
        <v>0</v>
      </c>
      <c r="AE923" s="74">
        <f t="shared" si="473"/>
        <v>0</v>
      </c>
      <c r="AF923" s="74">
        <f t="shared" si="473"/>
        <v>0</v>
      </c>
      <c r="AG923" s="79" t="s">
        <v>132</v>
      </c>
      <c r="AH923" s="74"/>
      <c r="AI923" s="74">
        <f>AC923</f>
        <v>16</v>
      </c>
      <c r="AJ923" s="74">
        <f t="shared" ref="AJ923:AL923" si="474">AD923</f>
        <v>0</v>
      </c>
      <c r="AK923" s="74">
        <f t="shared" si="474"/>
        <v>0</v>
      </c>
      <c r="AL923" s="74">
        <f t="shared" si="474"/>
        <v>0</v>
      </c>
      <c r="AM923" s="79" t="s">
        <v>812</v>
      </c>
      <c r="AN923" s="74"/>
      <c r="AO923" s="74">
        <f>AI923</f>
        <v>16</v>
      </c>
      <c r="AP923" s="74">
        <f t="shared" ref="AP923:AR930" si="475">AJ923</f>
        <v>0</v>
      </c>
      <c r="AQ923" s="74">
        <f t="shared" si="475"/>
        <v>0</v>
      </c>
    </row>
    <row r="924" s="21" customFormat="1" ht="70" customHeight="1" spans="1:43">
      <c r="A924" s="45">
        <v>837</v>
      </c>
      <c r="B924" s="45">
        <v>2018</v>
      </c>
      <c r="C924" s="46" t="s">
        <v>4001</v>
      </c>
      <c r="D924" s="47" t="s">
        <v>3625</v>
      </c>
      <c r="E924" s="48">
        <v>140421</v>
      </c>
      <c r="F924" s="46" t="s">
        <v>3868</v>
      </c>
      <c r="G924" s="47" t="s">
        <v>1342</v>
      </c>
      <c r="H924" s="47" t="s">
        <v>47</v>
      </c>
      <c r="I924" s="45"/>
      <c r="J924" s="47" t="s">
        <v>79</v>
      </c>
      <c r="K924" s="66">
        <v>113.243321</v>
      </c>
      <c r="L924" s="66">
        <v>36.9735</v>
      </c>
      <c r="M924" s="49" t="s">
        <v>4003</v>
      </c>
      <c r="N924" s="47" t="s">
        <v>52</v>
      </c>
      <c r="O924" s="47" t="s">
        <v>4004</v>
      </c>
      <c r="P924" s="45">
        <v>20</v>
      </c>
      <c r="Q924" s="49" t="s">
        <v>1417</v>
      </c>
      <c r="R924" s="45">
        <v>30</v>
      </c>
      <c r="S924" s="49" t="s">
        <v>1417</v>
      </c>
      <c r="T924" s="49" t="s">
        <v>680</v>
      </c>
      <c r="U924" s="45">
        <v>100000</v>
      </c>
      <c r="V924" s="49" t="s">
        <v>318</v>
      </c>
      <c r="W924" s="74">
        <v>0</v>
      </c>
      <c r="X924" s="74">
        <v>0</v>
      </c>
      <c r="Y924" s="74">
        <v>0</v>
      </c>
      <c r="Z924" s="74">
        <v>0.5</v>
      </c>
      <c r="AA924" s="79" t="s">
        <v>4005</v>
      </c>
      <c r="AB924" s="79" t="s">
        <v>4006</v>
      </c>
      <c r="AC924" s="74">
        <f>W924</f>
        <v>0</v>
      </c>
      <c r="AD924" s="74">
        <f>X924</f>
        <v>0</v>
      </c>
      <c r="AE924" s="74">
        <f>Y924</f>
        <v>0</v>
      </c>
      <c r="AF924" s="74">
        <f>Z924</f>
        <v>0.5</v>
      </c>
      <c r="AG924" s="79" t="s">
        <v>4007</v>
      </c>
      <c r="AH924" s="79" t="s">
        <v>4006</v>
      </c>
      <c r="AI924" s="74">
        <v>0</v>
      </c>
      <c r="AJ924" s="74">
        <v>0</v>
      </c>
      <c r="AK924" s="74">
        <v>0</v>
      </c>
      <c r="AL924" s="74">
        <f>AF88315</f>
        <v>0</v>
      </c>
      <c r="AM924" s="79" t="s">
        <v>4008</v>
      </c>
      <c r="AN924" s="74"/>
      <c r="AO924" s="74">
        <v>0</v>
      </c>
      <c r="AP924" s="74">
        <v>0</v>
      </c>
      <c r="AQ924" s="74">
        <v>0</v>
      </c>
    </row>
    <row r="925" s="21" customFormat="1" ht="70" customHeight="1" spans="1:43">
      <c r="A925" s="45">
        <v>838</v>
      </c>
      <c r="B925" s="45">
        <v>2018</v>
      </c>
      <c r="C925" s="46" t="s">
        <v>4009</v>
      </c>
      <c r="D925" s="47" t="s">
        <v>3625</v>
      </c>
      <c r="E925" s="48">
        <v>140421</v>
      </c>
      <c r="F925" s="46" t="s">
        <v>3768</v>
      </c>
      <c r="G925" s="47" t="s">
        <v>1342</v>
      </c>
      <c r="H925" s="47" t="s">
        <v>47</v>
      </c>
      <c r="I925" s="47" t="s">
        <v>52</v>
      </c>
      <c r="J925" s="47" t="s">
        <v>4010</v>
      </c>
      <c r="K925" s="66">
        <v>113.0512</v>
      </c>
      <c r="L925" s="66">
        <v>36.0827</v>
      </c>
      <c r="M925" s="47" t="s">
        <v>4011</v>
      </c>
      <c r="N925" s="47" t="s">
        <v>52</v>
      </c>
      <c r="O925" s="47" t="s">
        <v>1346</v>
      </c>
      <c r="P925" s="45">
        <v>800</v>
      </c>
      <c r="Q925" s="49" t="s">
        <v>94</v>
      </c>
      <c r="R925" s="45">
        <v>800</v>
      </c>
      <c r="S925" s="49" t="s">
        <v>94</v>
      </c>
      <c r="T925" s="49" t="s">
        <v>680</v>
      </c>
      <c r="U925" s="45">
        <v>720000</v>
      </c>
      <c r="V925" s="49" t="s">
        <v>2439</v>
      </c>
      <c r="W925" s="74">
        <v>2.136</v>
      </c>
      <c r="X925" s="74">
        <v>0</v>
      </c>
      <c r="Y925" s="74">
        <v>0</v>
      </c>
      <c r="Z925" s="74">
        <v>0.731</v>
      </c>
      <c r="AA925" s="79" t="s">
        <v>4005</v>
      </c>
      <c r="AB925" s="74"/>
      <c r="AC925" s="74">
        <v>0</v>
      </c>
      <c r="AD925" s="74">
        <v>0</v>
      </c>
      <c r="AE925" s="74">
        <v>0</v>
      </c>
      <c r="AF925" s="74">
        <f t="shared" ref="AF925:AF930" si="476">Z925</f>
        <v>0.731</v>
      </c>
      <c r="AG925" s="79" t="s">
        <v>4007</v>
      </c>
      <c r="AH925" s="74"/>
      <c r="AI925" s="74">
        <v>0</v>
      </c>
      <c r="AJ925" s="74">
        <v>0</v>
      </c>
      <c r="AK925" s="74">
        <v>0</v>
      </c>
      <c r="AL925" s="74">
        <f t="shared" ref="AL925:AL930" si="477">AF925</f>
        <v>0.731</v>
      </c>
      <c r="AM925" s="79" t="s">
        <v>4008</v>
      </c>
      <c r="AN925" s="74"/>
      <c r="AO925" s="74">
        <v>0</v>
      </c>
      <c r="AP925" s="74">
        <v>0</v>
      </c>
      <c r="AQ925" s="74">
        <v>0</v>
      </c>
    </row>
    <row r="926" s="21" customFormat="1" ht="70" customHeight="1" spans="1:43">
      <c r="A926" s="45">
        <v>839</v>
      </c>
      <c r="B926" s="45">
        <v>2018</v>
      </c>
      <c r="C926" s="46" t="s">
        <v>4012</v>
      </c>
      <c r="D926" s="47" t="s">
        <v>3625</v>
      </c>
      <c r="E926" s="48">
        <v>140421</v>
      </c>
      <c r="F926" s="46" t="s">
        <v>3768</v>
      </c>
      <c r="G926" s="47" t="s">
        <v>58</v>
      </c>
      <c r="H926" s="47" t="s">
        <v>47</v>
      </c>
      <c r="I926" s="47" t="s">
        <v>52</v>
      </c>
      <c r="J926" s="47" t="s">
        <v>4013</v>
      </c>
      <c r="K926" s="66">
        <v>112.5107</v>
      </c>
      <c r="L926" s="66" t="s">
        <v>4014</v>
      </c>
      <c r="M926" s="47" t="s">
        <v>4015</v>
      </c>
      <c r="N926" s="47" t="s">
        <v>52</v>
      </c>
      <c r="O926" s="47" t="s">
        <v>4016</v>
      </c>
      <c r="P926" s="45">
        <v>60000</v>
      </c>
      <c r="Q926" s="49" t="s">
        <v>728</v>
      </c>
      <c r="R926" s="45">
        <v>23000</v>
      </c>
      <c r="S926" s="49" t="s">
        <v>728</v>
      </c>
      <c r="T926" s="49" t="s">
        <v>680</v>
      </c>
      <c r="U926" s="45">
        <v>590000</v>
      </c>
      <c r="V926" s="49" t="s">
        <v>2439</v>
      </c>
      <c r="W926" s="74">
        <v>0</v>
      </c>
      <c r="X926" s="74">
        <v>0</v>
      </c>
      <c r="Y926" s="74">
        <v>0</v>
      </c>
      <c r="Z926" s="74">
        <v>0.62</v>
      </c>
      <c r="AA926" s="79" t="s">
        <v>4017</v>
      </c>
      <c r="AB926" s="74"/>
      <c r="AC926" s="74">
        <v>0</v>
      </c>
      <c r="AD926" s="74">
        <v>0</v>
      </c>
      <c r="AE926" s="74">
        <v>0</v>
      </c>
      <c r="AF926" s="74">
        <f t="shared" si="476"/>
        <v>0.62</v>
      </c>
      <c r="AG926" s="79" t="s">
        <v>4018</v>
      </c>
      <c r="AH926" s="74"/>
      <c r="AI926" s="74">
        <v>0</v>
      </c>
      <c r="AJ926" s="74">
        <v>0</v>
      </c>
      <c r="AK926" s="74">
        <v>0</v>
      </c>
      <c r="AL926" s="74">
        <f t="shared" si="477"/>
        <v>0.62</v>
      </c>
      <c r="AM926" s="79" t="s">
        <v>4019</v>
      </c>
      <c r="AN926" s="74"/>
      <c r="AO926" s="74">
        <v>0</v>
      </c>
      <c r="AP926" s="74">
        <v>0</v>
      </c>
      <c r="AQ926" s="74">
        <v>0</v>
      </c>
    </row>
    <row r="927" s="21" customFormat="1" ht="70" customHeight="1" spans="1:43">
      <c r="A927" s="45">
        <v>840</v>
      </c>
      <c r="B927" s="45">
        <v>2018</v>
      </c>
      <c r="C927" s="46" t="s">
        <v>4020</v>
      </c>
      <c r="D927" s="47" t="s">
        <v>3625</v>
      </c>
      <c r="E927" s="48">
        <v>140421</v>
      </c>
      <c r="F927" s="46" t="s">
        <v>3768</v>
      </c>
      <c r="G927" s="47" t="s">
        <v>88</v>
      </c>
      <c r="H927" s="47" t="s">
        <v>47</v>
      </c>
      <c r="I927" s="47" t="s">
        <v>52</v>
      </c>
      <c r="J927" s="47" t="s">
        <v>4021</v>
      </c>
      <c r="K927" s="66">
        <v>113.101032</v>
      </c>
      <c r="L927" s="66">
        <v>36.101422</v>
      </c>
      <c r="M927" s="59" t="s">
        <v>4022</v>
      </c>
      <c r="N927" s="47" t="s">
        <v>52</v>
      </c>
      <c r="O927" s="47" t="s">
        <v>4023</v>
      </c>
      <c r="P927" s="45">
        <v>14400</v>
      </c>
      <c r="Q927" s="49" t="s">
        <v>1139</v>
      </c>
      <c r="R927" s="45">
        <v>500000</v>
      </c>
      <c r="S927" s="49" t="s">
        <v>1139</v>
      </c>
      <c r="T927" s="49" t="s">
        <v>680</v>
      </c>
      <c r="U927" s="45">
        <v>320000</v>
      </c>
      <c r="V927" s="49" t="s">
        <v>2439</v>
      </c>
      <c r="W927" s="74">
        <v>0.48</v>
      </c>
      <c r="X927" s="74">
        <v>0.272</v>
      </c>
      <c r="Y927" s="74">
        <v>0</v>
      </c>
      <c r="Z927" s="74">
        <v>3.8</v>
      </c>
      <c r="AA927" s="79" t="s">
        <v>131</v>
      </c>
      <c r="AB927" s="74"/>
      <c r="AC927" s="74">
        <v>0</v>
      </c>
      <c r="AD927" s="74">
        <v>0</v>
      </c>
      <c r="AE927" s="74">
        <v>0</v>
      </c>
      <c r="AF927" s="74">
        <f t="shared" si="476"/>
        <v>3.8</v>
      </c>
      <c r="AG927" s="79" t="s">
        <v>1284</v>
      </c>
      <c r="AH927" s="74"/>
      <c r="AI927" s="74">
        <v>0</v>
      </c>
      <c r="AJ927" s="74">
        <v>0</v>
      </c>
      <c r="AK927" s="74">
        <v>0</v>
      </c>
      <c r="AL927" s="74">
        <f t="shared" si="477"/>
        <v>3.8</v>
      </c>
      <c r="AM927" s="79" t="s">
        <v>4024</v>
      </c>
      <c r="AN927" s="74"/>
      <c r="AO927" s="74">
        <v>0</v>
      </c>
      <c r="AP927" s="74">
        <v>0</v>
      </c>
      <c r="AQ927" s="74">
        <v>0</v>
      </c>
    </row>
    <row r="928" s="21" customFormat="1" ht="70" customHeight="1" spans="1:43">
      <c r="A928" s="45">
        <v>841</v>
      </c>
      <c r="B928" s="45">
        <v>2018</v>
      </c>
      <c r="C928" s="46" t="s">
        <v>4025</v>
      </c>
      <c r="D928" s="47" t="s">
        <v>3625</v>
      </c>
      <c r="E928" s="48">
        <v>140421</v>
      </c>
      <c r="F928" s="46" t="s">
        <v>3768</v>
      </c>
      <c r="G928" s="47" t="s">
        <v>184</v>
      </c>
      <c r="H928" s="47" t="s">
        <v>184</v>
      </c>
      <c r="I928" s="47" t="s">
        <v>52</v>
      </c>
      <c r="J928" s="47" t="s">
        <v>4026</v>
      </c>
      <c r="K928" s="66">
        <v>112.570723</v>
      </c>
      <c r="L928" s="66">
        <v>35.515688</v>
      </c>
      <c r="M928" s="47" t="s">
        <v>4027</v>
      </c>
      <c r="N928" s="47" t="s">
        <v>52</v>
      </c>
      <c r="O928" s="47" t="s">
        <v>4028</v>
      </c>
      <c r="P928" s="45">
        <v>8</v>
      </c>
      <c r="Q928" s="49" t="s">
        <v>189</v>
      </c>
      <c r="R928" s="45">
        <v>120</v>
      </c>
      <c r="S928" s="49" t="s">
        <v>189</v>
      </c>
      <c r="T928" s="49" t="s">
        <v>680</v>
      </c>
      <c r="U928" s="45">
        <v>5369000</v>
      </c>
      <c r="V928" s="49" t="s">
        <v>2439</v>
      </c>
      <c r="W928" s="74">
        <v>0.3</v>
      </c>
      <c r="X928" s="74">
        <v>0</v>
      </c>
      <c r="Y928" s="74">
        <v>0</v>
      </c>
      <c r="Z928" s="74">
        <v>0.43</v>
      </c>
      <c r="AA928" s="79" t="s">
        <v>53</v>
      </c>
      <c r="AB928" s="74"/>
      <c r="AC928" s="74">
        <v>0</v>
      </c>
      <c r="AD928" s="74">
        <v>0</v>
      </c>
      <c r="AE928" s="74">
        <v>0</v>
      </c>
      <c r="AF928" s="74">
        <f t="shared" si="476"/>
        <v>0.43</v>
      </c>
      <c r="AG928" s="79" t="s">
        <v>54</v>
      </c>
      <c r="AH928" s="74"/>
      <c r="AI928" s="74">
        <v>0</v>
      </c>
      <c r="AJ928" s="74">
        <v>0</v>
      </c>
      <c r="AK928" s="74">
        <v>0</v>
      </c>
      <c r="AL928" s="74">
        <f t="shared" si="477"/>
        <v>0.43</v>
      </c>
      <c r="AM928" s="79" t="s">
        <v>62</v>
      </c>
      <c r="AN928" s="74"/>
      <c r="AO928" s="74">
        <v>0</v>
      </c>
      <c r="AP928" s="74">
        <v>0</v>
      </c>
      <c r="AQ928" s="74">
        <v>0</v>
      </c>
    </row>
    <row r="929" s="22" customFormat="1" ht="70" customHeight="1" spans="1:43">
      <c r="A929" s="45">
        <v>842</v>
      </c>
      <c r="B929" s="45">
        <v>2018</v>
      </c>
      <c r="C929" s="46" t="s">
        <v>4029</v>
      </c>
      <c r="D929" s="47" t="s">
        <v>3625</v>
      </c>
      <c r="E929" s="48">
        <v>140421</v>
      </c>
      <c r="F929" s="46" t="s">
        <v>3768</v>
      </c>
      <c r="G929" s="47" t="s">
        <v>184</v>
      </c>
      <c r="H929" s="47" t="s">
        <v>184</v>
      </c>
      <c r="I929" s="47" t="s">
        <v>52</v>
      </c>
      <c r="J929" s="47" t="s">
        <v>4030</v>
      </c>
      <c r="K929" s="66">
        <v>113.043623</v>
      </c>
      <c r="L929" s="66">
        <v>36.082833</v>
      </c>
      <c r="M929" s="47" t="s">
        <v>4031</v>
      </c>
      <c r="N929" s="47" t="s">
        <v>52</v>
      </c>
      <c r="O929" s="47" t="s">
        <v>4032</v>
      </c>
      <c r="P929" s="45">
        <v>200</v>
      </c>
      <c r="Q929" s="49" t="s">
        <v>189</v>
      </c>
      <c r="R929" s="45">
        <v>600</v>
      </c>
      <c r="S929" s="49" t="s">
        <v>189</v>
      </c>
      <c r="T929" s="49" t="s">
        <v>680</v>
      </c>
      <c r="U929" s="45">
        <v>9630000</v>
      </c>
      <c r="V929" s="49" t="s">
        <v>2439</v>
      </c>
      <c r="W929" s="74">
        <v>0.099</v>
      </c>
      <c r="X929" s="74">
        <v>0.014</v>
      </c>
      <c r="Y929" s="74">
        <v>1.32</v>
      </c>
      <c r="Z929" s="74">
        <v>0.7</v>
      </c>
      <c r="AA929" s="79" t="s">
        <v>4033</v>
      </c>
      <c r="AB929" s="74"/>
      <c r="AC929" s="74">
        <v>0</v>
      </c>
      <c r="AD929" s="74">
        <v>0</v>
      </c>
      <c r="AE929" s="74">
        <v>0</v>
      </c>
      <c r="AF929" s="74">
        <f t="shared" si="476"/>
        <v>0.7</v>
      </c>
      <c r="AG929" s="79" t="s">
        <v>4034</v>
      </c>
      <c r="AH929" s="74"/>
      <c r="AI929" s="74">
        <v>0</v>
      </c>
      <c r="AJ929" s="74">
        <v>0</v>
      </c>
      <c r="AK929" s="74">
        <v>0</v>
      </c>
      <c r="AL929" s="74">
        <f t="shared" si="477"/>
        <v>0.7</v>
      </c>
      <c r="AM929" s="79" t="s">
        <v>4035</v>
      </c>
      <c r="AN929" s="74"/>
      <c r="AO929" s="74">
        <v>0</v>
      </c>
      <c r="AP929" s="74">
        <v>0</v>
      </c>
      <c r="AQ929" s="74">
        <v>0</v>
      </c>
    </row>
    <row r="930" s="22" customFormat="1" ht="70" customHeight="1" spans="1:43">
      <c r="A930" s="45">
        <v>843</v>
      </c>
      <c r="B930" s="45">
        <v>2018</v>
      </c>
      <c r="C930" s="46" t="s">
        <v>4036</v>
      </c>
      <c r="D930" s="47" t="s">
        <v>3625</v>
      </c>
      <c r="E930" s="48">
        <v>140421</v>
      </c>
      <c r="F930" s="46" t="s">
        <v>3768</v>
      </c>
      <c r="G930" s="47" t="s">
        <v>184</v>
      </c>
      <c r="H930" s="47" t="s">
        <v>184</v>
      </c>
      <c r="I930" s="47" t="s">
        <v>52</v>
      </c>
      <c r="J930" s="47" t="s">
        <v>4037</v>
      </c>
      <c r="K930" s="66">
        <v>112.366322</v>
      </c>
      <c r="L930" s="66">
        <v>35.322252</v>
      </c>
      <c r="M930" s="47" t="s">
        <v>4038</v>
      </c>
      <c r="N930" s="47" t="s">
        <v>52</v>
      </c>
      <c r="O930" s="47" t="s">
        <v>4039</v>
      </c>
      <c r="P930" s="45">
        <v>40</v>
      </c>
      <c r="Q930" s="49" t="s">
        <v>189</v>
      </c>
      <c r="R930" s="45">
        <v>40</v>
      </c>
      <c r="S930" s="49" t="s">
        <v>189</v>
      </c>
      <c r="T930" s="49" t="s">
        <v>680</v>
      </c>
      <c r="U930" s="45">
        <v>210000</v>
      </c>
      <c r="V930" s="49" t="s">
        <v>2439</v>
      </c>
      <c r="W930" s="74">
        <v>0.1</v>
      </c>
      <c r="X930" s="74">
        <v>0</v>
      </c>
      <c r="Y930" s="74">
        <v>0</v>
      </c>
      <c r="Z930" s="74">
        <v>0.3</v>
      </c>
      <c r="AA930" s="79" t="s">
        <v>4033</v>
      </c>
      <c r="AB930" s="74"/>
      <c r="AC930" s="74">
        <v>0</v>
      </c>
      <c r="AD930" s="74">
        <v>0</v>
      </c>
      <c r="AE930" s="74">
        <v>0</v>
      </c>
      <c r="AF930" s="74">
        <f t="shared" si="476"/>
        <v>0.3</v>
      </c>
      <c r="AG930" s="79" t="s">
        <v>4034</v>
      </c>
      <c r="AH930" s="74"/>
      <c r="AI930" s="74">
        <v>0</v>
      </c>
      <c r="AJ930" s="74">
        <v>0</v>
      </c>
      <c r="AK930" s="74">
        <v>0</v>
      </c>
      <c r="AL930" s="74">
        <f t="shared" si="477"/>
        <v>0.3</v>
      </c>
      <c r="AM930" s="79" t="s">
        <v>4035</v>
      </c>
      <c r="AN930" s="74"/>
      <c r="AO930" s="74">
        <v>0</v>
      </c>
      <c r="AP930" s="74">
        <v>0</v>
      </c>
      <c r="AQ930" s="74">
        <v>0</v>
      </c>
    </row>
    <row r="931" s="21" customFormat="1" ht="70" customHeight="1" spans="1:43">
      <c r="A931" s="45">
        <v>844</v>
      </c>
      <c r="B931" s="45">
        <v>2018</v>
      </c>
      <c r="C931" s="46" t="s">
        <v>4040</v>
      </c>
      <c r="D931" s="47" t="s">
        <v>3625</v>
      </c>
      <c r="E931" s="48">
        <v>140421</v>
      </c>
      <c r="F931" s="46" t="s">
        <v>3768</v>
      </c>
      <c r="G931" s="47" t="s">
        <v>184</v>
      </c>
      <c r="H931" s="47" t="s">
        <v>184</v>
      </c>
      <c r="I931" s="47" t="s">
        <v>52</v>
      </c>
      <c r="J931" s="47" t="s">
        <v>4041</v>
      </c>
      <c r="K931" s="66">
        <v>113.012365</v>
      </c>
      <c r="L931" s="66">
        <v>35.212111</v>
      </c>
      <c r="M931" s="47" t="s">
        <v>4042</v>
      </c>
      <c r="N931" s="47" t="s">
        <v>52</v>
      </c>
      <c r="O931" s="47" t="s">
        <v>4043</v>
      </c>
      <c r="P931" s="45">
        <v>30</v>
      </c>
      <c r="Q931" s="49" t="s">
        <v>189</v>
      </c>
      <c r="R931" s="45">
        <v>30</v>
      </c>
      <c r="S931" s="49" t="s">
        <v>189</v>
      </c>
      <c r="T931" s="49" t="s">
        <v>680</v>
      </c>
      <c r="U931" s="45">
        <v>400000</v>
      </c>
      <c r="V931" s="49" t="s">
        <v>2439</v>
      </c>
      <c r="W931" s="74">
        <v>0.1</v>
      </c>
      <c r="X931" s="74">
        <v>0</v>
      </c>
      <c r="Y931" s="74">
        <v>0</v>
      </c>
      <c r="Z931" s="74">
        <v>0.2</v>
      </c>
      <c r="AA931" s="79" t="s">
        <v>4044</v>
      </c>
      <c r="AB931" s="79" t="s">
        <v>4045</v>
      </c>
      <c r="AC931" s="74">
        <v>0</v>
      </c>
      <c r="AD931" s="74">
        <v>0</v>
      </c>
      <c r="AE931" s="74">
        <v>0</v>
      </c>
      <c r="AF931" s="74">
        <v>0</v>
      </c>
      <c r="AG931" s="79" t="s">
        <v>4046</v>
      </c>
      <c r="AH931" s="79" t="s">
        <v>4045</v>
      </c>
      <c r="AI931" s="74">
        <v>0</v>
      </c>
      <c r="AJ931" s="74">
        <v>0</v>
      </c>
      <c r="AK931" s="74">
        <v>0</v>
      </c>
      <c r="AL931" s="74">
        <v>0</v>
      </c>
      <c r="AM931" s="79" t="s">
        <v>4047</v>
      </c>
      <c r="AN931" s="74"/>
      <c r="AO931" s="74">
        <v>0</v>
      </c>
      <c r="AP931" s="74">
        <v>0</v>
      </c>
      <c r="AQ931" s="74">
        <v>0</v>
      </c>
    </row>
    <row r="932" s="22" customFormat="1" ht="70" customHeight="1" spans="1:43">
      <c r="A932" s="45">
        <v>845</v>
      </c>
      <c r="B932" s="45">
        <v>2018</v>
      </c>
      <c r="C932" s="46" t="s">
        <v>4048</v>
      </c>
      <c r="D932" s="47" t="s">
        <v>3625</v>
      </c>
      <c r="E932" s="48">
        <v>140421</v>
      </c>
      <c r="F932" s="46" t="s">
        <v>4049</v>
      </c>
      <c r="G932" s="47" t="s">
        <v>1342</v>
      </c>
      <c r="H932" s="47" t="s">
        <v>47</v>
      </c>
      <c r="I932" s="47" t="s">
        <v>52</v>
      </c>
      <c r="J932" s="47" t="s">
        <v>4050</v>
      </c>
      <c r="K932" s="66">
        <v>113.063232</v>
      </c>
      <c r="L932" s="66">
        <v>36.023636</v>
      </c>
      <c r="M932" s="47" t="s">
        <v>4051</v>
      </c>
      <c r="N932" s="47" t="s">
        <v>52</v>
      </c>
      <c r="O932" s="47" t="s">
        <v>1346</v>
      </c>
      <c r="P932" s="45">
        <v>900</v>
      </c>
      <c r="Q932" s="49" t="s">
        <v>94</v>
      </c>
      <c r="R932" s="45">
        <v>1000</v>
      </c>
      <c r="S932" s="49" t="s">
        <v>94</v>
      </c>
      <c r="T932" s="49" t="s">
        <v>680</v>
      </c>
      <c r="U932" s="45">
        <v>1630000</v>
      </c>
      <c r="V932" s="49" t="s">
        <v>2439</v>
      </c>
      <c r="W932" s="74">
        <v>0.2</v>
      </c>
      <c r="X932" s="74">
        <v>0</v>
      </c>
      <c r="Y932" s="74">
        <v>0</v>
      </c>
      <c r="Z932" s="74">
        <v>0.8</v>
      </c>
      <c r="AA932" s="79" t="s">
        <v>4052</v>
      </c>
      <c r="AB932" s="74"/>
      <c r="AC932" s="74">
        <v>0</v>
      </c>
      <c r="AD932" s="74">
        <v>0</v>
      </c>
      <c r="AE932" s="74">
        <v>0</v>
      </c>
      <c r="AF932" s="74">
        <f>Z932</f>
        <v>0.8</v>
      </c>
      <c r="AG932" s="79" t="s">
        <v>4053</v>
      </c>
      <c r="AH932" s="74"/>
      <c r="AI932" s="74">
        <v>0</v>
      </c>
      <c r="AJ932" s="74">
        <v>0</v>
      </c>
      <c r="AK932" s="74">
        <v>0</v>
      </c>
      <c r="AL932" s="74">
        <f>AF932</f>
        <v>0.8</v>
      </c>
      <c r="AM932" s="79" t="s">
        <v>4054</v>
      </c>
      <c r="AN932" s="74"/>
      <c r="AO932" s="74">
        <v>0</v>
      </c>
      <c r="AP932" s="74">
        <v>0</v>
      </c>
      <c r="AQ932" s="74">
        <v>0</v>
      </c>
    </row>
    <row r="933" s="22" customFormat="1" ht="70" customHeight="1" spans="1:43">
      <c r="A933" s="45">
        <v>846</v>
      </c>
      <c r="B933" s="45">
        <v>2018</v>
      </c>
      <c r="C933" s="46" t="s">
        <v>4055</v>
      </c>
      <c r="D933" s="47" t="s">
        <v>3625</v>
      </c>
      <c r="E933" s="48">
        <v>140421</v>
      </c>
      <c r="F933" s="46" t="s">
        <v>4056</v>
      </c>
      <c r="G933" s="47" t="s">
        <v>1342</v>
      </c>
      <c r="H933" s="47" t="s">
        <v>47</v>
      </c>
      <c r="I933" s="47" t="s">
        <v>52</v>
      </c>
      <c r="J933" s="47" t="s">
        <v>4057</v>
      </c>
      <c r="K933" s="66">
        <v>113.054906</v>
      </c>
      <c r="L933" s="66">
        <v>36.065708</v>
      </c>
      <c r="M933" s="47" t="s">
        <v>4051</v>
      </c>
      <c r="N933" s="47" t="s">
        <v>52</v>
      </c>
      <c r="O933" s="47" t="s">
        <v>4058</v>
      </c>
      <c r="P933" s="45">
        <v>50000</v>
      </c>
      <c r="Q933" s="49" t="s">
        <v>4059</v>
      </c>
      <c r="R933" s="45">
        <v>150000</v>
      </c>
      <c r="S933" s="49" t="s">
        <v>4059</v>
      </c>
      <c r="T933" s="49" t="s">
        <v>680</v>
      </c>
      <c r="U933" s="45">
        <v>1223000</v>
      </c>
      <c r="V933" s="49" t="s">
        <v>2439</v>
      </c>
      <c r="W933" s="74">
        <v>0.39</v>
      </c>
      <c r="X933" s="74">
        <v>0</v>
      </c>
      <c r="Y933" s="74">
        <v>0</v>
      </c>
      <c r="Z933" s="74">
        <v>0.8</v>
      </c>
      <c r="AA933" s="79" t="s">
        <v>4052</v>
      </c>
      <c r="AB933" s="74"/>
      <c r="AC933" s="74">
        <v>0</v>
      </c>
      <c r="AD933" s="74">
        <v>0</v>
      </c>
      <c r="AE933" s="74">
        <v>0</v>
      </c>
      <c r="AF933" s="74">
        <f>Z933</f>
        <v>0.8</v>
      </c>
      <c r="AG933" s="79" t="s">
        <v>4053</v>
      </c>
      <c r="AH933" s="74"/>
      <c r="AI933" s="74">
        <v>0</v>
      </c>
      <c r="AJ933" s="74">
        <v>0</v>
      </c>
      <c r="AK933" s="74">
        <v>0</v>
      </c>
      <c r="AL933" s="74">
        <f>AF933</f>
        <v>0.8</v>
      </c>
      <c r="AM933" s="79" t="s">
        <v>4054</v>
      </c>
      <c r="AN933" s="74"/>
      <c r="AO933" s="74">
        <v>0</v>
      </c>
      <c r="AP933" s="74">
        <v>0</v>
      </c>
      <c r="AQ933" s="74">
        <v>0</v>
      </c>
    </row>
    <row r="934" s="21" customFormat="1" ht="70" customHeight="1" spans="1:43">
      <c r="A934" s="45">
        <v>847</v>
      </c>
      <c r="B934" s="213">
        <v>2018</v>
      </c>
      <c r="C934" s="214" t="s">
        <v>4060</v>
      </c>
      <c r="D934" s="236" t="s">
        <v>4061</v>
      </c>
      <c r="E934" s="216">
        <v>140428</v>
      </c>
      <c r="F934" s="214" t="s">
        <v>4062</v>
      </c>
      <c r="G934" s="215" t="s">
        <v>630</v>
      </c>
      <c r="H934" s="215" t="s">
        <v>630</v>
      </c>
      <c r="I934" s="215" t="s">
        <v>48</v>
      </c>
      <c r="J934" s="215" t="s">
        <v>4063</v>
      </c>
      <c r="K934" s="66">
        <v>112.925</v>
      </c>
      <c r="L934" s="66">
        <v>35.9446</v>
      </c>
      <c r="M934" s="215" t="s">
        <v>4064</v>
      </c>
      <c r="N934" s="215" t="s">
        <v>52</v>
      </c>
      <c r="O934" s="215" t="s">
        <v>633</v>
      </c>
      <c r="P934" s="217" t="s">
        <v>1463</v>
      </c>
      <c r="Q934" s="215" t="s">
        <v>206</v>
      </c>
      <c r="R934" s="217" t="s">
        <v>1463</v>
      </c>
      <c r="S934" s="215" t="s">
        <v>206</v>
      </c>
      <c r="T934" s="219" t="s">
        <v>633</v>
      </c>
      <c r="U934" s="217" t="s">
        <v>4065</v>
      </c>
      <c r="V934" s="215" t="s">
        <v>94</v>
      </c>
      <c r="W934" s="74">
        <v>24.09</v>
      </c>
      <c r="X934" s="74">
        <v>40.48</v>
      </c>
      <c r="Y934" s="74">
        <v>27.18</v>
      </c>
      <c r="Z934" s="74">
        <v>1.64</v>
      </c>
      <c r="AA934" s="79" t="s">
        <v>196</v>
      </c>
      <c r="AB934" s="74"/>
      <c r="AC934" s="74">
        <v>0</v>
      </c>
      <c r="AD934" s="74">
        <v>0</v>
      </c>
      <c r="AE934" s="74">
        <v>0</v>
      </c>
      <c r="AF934" s="74">
        <v>0</v>
      </c>
      <c r="AG934" s="79" t="s">
        <v>2491</v>
      </c>
      <c r="AH934" s="74"/>
      <c r="AI934" s="74">
        <v>0</v>
      </c>
      <c r="AJ934" s="74">
        <v>0</v>
      </c>
      <c r="AK934" s="74">
        <v>0</v>
      </c>
      <c r="AL934" s="74">
        <v>0</v>
      </c>
      <c r="AM934" s="79" t="s">
        <v>2492</v>
      </c>
      <c r="AN934" s="74"/>
      <c r="AO934" s="74">
        <v>0</v>
      </c>
      <c r="AP934" s="74">
        <v>0</v>
      </c>
      <c r="AQ934" s="74">
        <v>0</v>
      </c>
    </row>
    <row r="935" s="21" customFormat="1" ht="70" customHeight="1" spans="1:43">
      <c r="A935" s="45">
        <v>848</v>
      </c>
      <c r="B935" s="213">
        <v>2018</v>
      </c>
      <c r="C935" s="214" t="s">
        <v>4066</v>
      </c>
      <c r="D935" s="236" t="s">
        <v>4061</v>
      </c>
      <c r="E935" s="216">
        <v>140428</v>
      </c>
      <c r="F935" s="214" t="s">
        <v>4067</v>
      </c>
      <c r="G935" s="215" t="s">
        <v>630</v>
      </c>
      <c r="H935" s="215" t="s">
        <v>630</v>
      </c>
      <c r="I935" s="215" t="s">
        <v>48</v>
      </c>
      <c r="J935" s="215" t="s">
        <v>4068</v>
      </c>
      <c r="K935" s="66">
        <v>112.3956</v>
      </c>
      <c r="L935" s="66">
        <v>36.3154</v>
      </c>
      <c r="M935" s="215" t="s">
        <v>4064</v>
      </c>
      <c r="N935" s="215" t="s">
        <v>52</v>
      </c>
      <c r="O935" s="215" t="s">
        <v>633</v>
      </c>
      <c r="P935" s="217" t="s">
        <v>299</v>
      </c>
      <c r="Q935" s="215" t="s">
        <v>206</v>
      </c>
      <c r="R935" s="217" t="s">
        <v>299</v>
      </c>
      <c r="S935" s="215" t="s">
        <v>206</v>
      </c>
      <c r="T935" s="219" t="s">
        <v>112</v>
      </c>
      <c r="U935" s="217" t="s">
        <v>4069</v>
      </c>
      <c r="V935" s="215" t="s">
        <v>126</v>
      </c>
      <c r="W935" s="74">
        <v>23</v>
      </c>
      <c r="X935" s="74">
        <v>0</v>
      </c>
      <c r="Y935" s="74">
        <v>0</v>
      </c>
      <c r="Z935" s="74">
        <v>0</v>
      </c>
      <c r="AA935" s="79" t="s">
        <v>196</v>
      </c>
      <c r="AB935" s="74"/>
      <c r="AC935" s="74">
        <v>0</v>
      </c>
      <c r="AD935" s="74">
        <v>0</v>
      </c>
      <c r="AE935" s="74">
        <v>0</v>
      </c>
      <c r="AF935" s="74">
        <v>0</v>
      </c>
      <c r="AG935" s="79" t="s">
        <v>2491</v>
      </c>
      <c r="AH935" s="74"/>
      <c r="AI935" s="74">
        <v>0</v>
      </c>
      <c r="AJ935" s="74">
        <v>0</v>
      </c>
      <c r="AK935" s="74">
        <v>0</v>
      </c>
      <c r="AL935" s="74">
        <v>0</v>
      </c>
      <c r="AM935" s="79" t="s">
        <v>2492</v>
      </c>
      <c r="AN935" s="74"/>
      <c r="AO935" s="74">
        <v>0</v>
      </c>
      <c r="AP935" s="74">
        <v>0</v>
      </c>
      <c r="AQ935" s="74">
        <v>0</v>
      </c>
    </row>
    <row r="936" s="21" customFormat="1" ht="70" customHeight="1" spans="1:43">
      <c r="A936" s="45">
        <v>849</v>
      </c>
      <c r="B936" s="213">
        <v>2018</v>
      </c>
      <c r="C936" s="214" t="s">
        <v>4070</v>
      </c>
      <c r="D936" s="236" t="s">
        <v>4061</v>
      </c>
      <c r="E936" s="216">
        <v>140428</v>
      </c>
      <c r="F936" s="214" t="s">
        <v>4067</v>
      </c>
      <c r="G936" s="215" t="s">
        <v>630</v>
      </c>
      <c r="H936" s="215" t="s">
        <v>630</v>
      </c>
      <c r="I936" s="215" t="s">
        <v>48</v>
      </c>
      <c r="J936" s="215" t="s">
        <v>4071</v>
      </c>
      <c r="K936" s="66">
        <v>112.3952</v>
      </c>
      <c r="L936" s="66">
        <v>36.3127</v>
      </c>
      <c r="M936" s="215" t="s">
        <v>4064</v>
      </c>
      <c r="N936" s="215" t="s">
        <v>52</v>
      </c>
      <c r="O936" s="215" t="s">
        <v>633</v>
      </c>
      <c r="P936" s="217" t="s">
        <v>299</v>
      </c>
      <c r="Q936" s="215" t="s">
        <v>206</v>
      </c>
      <c r="R936" s="217" t="s">
        <v>299</v>
      </c>
      <c r="S936" s="215" t="s">
        <v>206</v>
      </c>
      <c r="T936" s="219" t="s">
        <v>112</v>
      </c>
      <c r="U936" s="217" t="s">
        <v>4069</v>
      </c>
      <c r="V936" s="215" t="s">
        <v>126</v>
      </c>
      <c r="W936" s="74">
        <v>21.73</v>
      </c>
      <c r="X936" s="74">
        <v>46.85</v>
      </c>
      <c r="Y936" s="74">
        <v>30.55</v>
      </c>
      <c r="Z936" s="74">
        <v>2.21</v>
      </c>
      <c r="AA936" s="79" t="s">
        <v>196</v>
      </c>
      <c r="AB936" s="74"/>
      <c r="AC936" s="74">
        <v>0</v>
      </c>
      <c r="AD936" s="74">
        <v>0</v>
      </c>
      <c r="AE936" s="74">
        <v>0</v>
      </c>
      <c r="AF936" s="74">
        <v>0</v>
      </c>
      <c r="AG936" s="79" t="s">
        <v>2491</v>
      </c>
      <c r="AH936" s="74"/>
      <c r="AI936" s="74">
        <v>0</v>
      </c>
      <c r="AJ936" s="74">
        <v>0</v>
      </c>
      <c r="AK936" s="74">
        <v>0</v>
      </c>
      <c r="AL936" s="74">
        <v>0</v>
      </c>
      <c r="AM936" s="79" t="s">
        <v>2492</v>
      </c>
      <c r="AN936" s="74"/>
      <c r="AO936" s="74">
        <v>0</v>
      </c>
      <c r="AP936" s="74">
        <v>0</v>
      </c>
      <c r="AQ936" s="74">
        <v>0</v>
      </c>
    </row>
    <row r="937" s="21" customFormat="1" ht="70" customHeight="1" spans="1:43">
      <c r="A937" s="45">
        <v>850</v>
      </c>
      <c r="B937" s="213">
        <v>2018</v>
      </c>
      <c r="C937" s="214" t="s">
        <v>4072</v>
      </c>
      <c r="D937" s="236" t="s">
        <v>4061</v>
      </c>
      <c r="E937" s="216">
        <v>140428</v>
      </c>
      <c r="F937" s="214" t="s">
        <v>4073</v>
      </c>
      <c r="G937" s="215" t="s">
        <v>630</v>
      </c>
      <c r="H937" s="215" t="s">
        <v>630</v>
      </c>
      <c r="I937" s="215" t="s">
        <v>48</v>
      </c>
      <c r="J937" s="215" t="s">
        <v>4074</v>
      </c>
      <c r="K937" s="66">
        <v>112.8641</v>
      </c>
      <c r="L937" s="66">
        <v>35.9478</v>
      </c>
      <c r="M937" s="215" t="s">
        <v>4064</v>
      </c>
      <c r="N937" s="215" t="s">
        <v>52</v>
      </c>
      <c r="O937" s="215" t="s">
        <v>633</v>
      </c>
      <c r="P937" s="217" t="s">
        <v>3186</v>
      </c>
      <c r="Q937" s="215" t="s">
        <v>206</v>
      </c>
      <c r="R937" s="217" t="s">
        <v>3186</v>
      </c>
      <c r="S937" s="215" t="s">
        <v>206</v>
      </c>
      <c r="T937" s="219" t="s">
        <v>112</v>
      </c>
      <c r="U937" s="217" t="s">
        <v>4069</v>
      </c>
      <c r="V937" s="215" t="s">
        <v>126</v>
      </c>
      <c r="W937" s="74">
        <v>21</v>
      </c>
      <c r="X937" s="74">
        <v>0</v>
      </c>
      <c r="Y937" s="74">
        <v>0</v>
      </c>
      <c r="Z937" s="74">
        <v>0</v>
      </c>
      <c r="AA937" s="79" t="s">
        <v>196</v>
      </c>
      <c r="AB937" s="74"/>
      <c r="AC937" s="74">
        <v>0</v>
      </c>
      <c r="AD937" s="74">
        <v>0</v>
      </c>
      <c r="AE937" s="74">
        <v>0</v>
      </c>
      <c r="AF937" s="74">
        <v>0</v>
      </c>
      <c r="AG937" s="79" t="s">
        <v>2491</v>
      </c>
      <c r="AH937" s="74"/>
      <c r="AI937" s="74">
        <v>0</v>
      </c>
      <c r="AJ937" s="74">
        <v>0</v>
      </c>
      <c r="AK937" s="74">
        <v>0</v>
      </c>
      <c r="AL937" s="74">
        <v>0</v>
      </c>
      <c r="AM937" s="79" t="s">
        <v>2492</v>
      </c>
      <c r="AN937" s="74"/>
      <c r="AO937" s="74">
        <v>0</v>
      </c>
      <c r="AP937" s="74">
        <v>0</v>
      </c>
      <c r="AQ937" s="74">
        <v>0</v>
      </c>
    </row>
    <row r="938" s="21" customFormat="1" ht="70" customHeight="1" spans="1:43">
      <c r="A938" s="45">
        <v>851</v>
      </c>
      <c r="B938" s="213">
        <v>2018</v>
      </c>
      <c r="C938" s="214" t="s">
        <v>4075</v>
      </c>
      <c r="D938" s="236" t="s">
        <v>4061</v>
      </c>
      <c r="E938" s="216">
        <v>140428</v>
      </c>
      <c r="F938" s="214" t="s">
        <v>4076</v>
      </c>
      <c r="G938" s="215" t="s">
        <v>630</v>
      </c>
      <c r="H938" s="215" t="s">
        <v>630</v>
      </c>
      <c r="I938" s="215" t="s">
        <v>48</v>
      </c>
      <c r="J938" s="215" t="s">
        <v>4077</v>
      </c>
      <c r="K938" s="66">
        <v>112.0247</v>
      </c>
      <c r="L938" s="66">
        <v>36.0758</v>
      </c>
      <c r="M938" s="215" t="s">
        <v>4064</v>
      </c>
      <c r="N938" s="215" t="s">
        <v>52</v>
      </c>
      <c r="O938" s="215" t="s">
        <v>633</v>
      </c>
      <c r="P938" s="217" t="s">
        <v>3208</v>
      </c>
      <c r="Q938" s="215" t="s">
        <v>206</v>
      </c>
      <c r="R938" s="217" t="s">
        <v>3208</v>
      </c>
      <c r="S938" s="215" t="s">
        <v>206</v>
      </c>
      <c r="T938" s="219" t="s">
        <v>112</v>
      </c>
      <c r="U938" s="217" t="s">
        <v>4069</v>
      </c>
      <c r="V938" s="215" t="s">
        <v>126</v>
      </c>
      <c r="W938" s="74" t="s">
        <v>4078</v>
      </c>
      <c r="X938" s="74">
        <v>0</v>
      </c>
      <c r="Y938" s="74">
        <v>0</v>
      </c>
      <c r="Z938" s="74">
        <v>0</v>
      </c>
      <c r="AA938" s="79" t="s">
        <v>196</v>
      </c>
      <c r="AB938" s="74"/>
      <c r="AC938" s="74">
        <v>0</v>
      </c>
      <c r="AD938" s="74">
        <v>0</v>
      </c>
      <c r="AE938" s="74">
        <v>0</v>
      </c>
      <c r="AF938" s="74">
        <v>0</v>
      </c>
      <c r="AG938" s="79" t="s">
        <v>2491</v>
      </c>
      <c r="AH938" s="74"/>
      <c r="AI938" s="74">
        <v>0</v>
      </c>
      <c r="AJ938" s="74">
        <v>0</v>
      </c>
      <c r="AK938" s="74">
        <v>0</v>
      </c>
      <c r="AL938" s="74">
        <v>0</v>
      </c>
      <c r="AM938" s="79" t="s">
        <v>2492</v>
      </c>
      <c r="AN938" s="74"/>
      <c r="AO938" s="74">
        <v>0</v>
      </c>
      <c r="AP938" s="74">
        <v>0</v>
      </c>
      <c r="AQ938" s="74">
        <v>0</v>
      </c>
    </row>
    <row r="939" s="21" customFormat="1" ht="70" customHeight="1" spans="1:43">
      <c r="A939" s="45">
        <v>852</v>
      </c>
      <c r="B939" s="213">
        <v>2018</v>
      </c>
      <c r="C939" s="214" t="s">
        <v>4079</v>
      </c>
      <c r="D939" s="236" t="s">
        <v>4061</v>
      </c>
      <c r="E939" s="216">
        <v>140428</v>
      </c>
      <c r="F939" s="214" t="s">
        <v>4080</v>
      </c>
      <c r="G939" s="215" t="s">
        <v>630</v>
      </c>
      <c r="H939" s="215" t="s">
        <v>630</v>
      </c>
      <c r="I939" s="215" t="s">
        <v>48</v>
      </c>
      <c r="J939" s="215" t="s">
        <v>4081</v>
      </c>
      <c r="K939" s="66">
        <v>112.8652</v>
      </c>
      <c r="L939" s="66">
        <v>35.9451</v>
      </c>
      <c r="M939" s="215" t="s">
        <v>4064</v>
      </c>
      <c r="N939" s="215" t="s">
        <v>52</v>
      </c>
      <c r="O939" s="215" t="s">
        <v>633</v>
      </c>
      <c r="P939" s="213">
        <v>800</v>
      </c>
      <c r="Q939" s="215" t="s">
        <v>206</v>
      </c>
      <c r="R939" s="213">
        <v>800</v>
      </c>
      <c r="S939" s="215" t="s">
        <v>206</v>
      </c>
      <c r="T939" s="219" t="s">
        <v>633</v>
      </c>
      <c r="U939" s="213">
        <v>8000</v>
      </c>
      <c r="V939" s="215" t="s">
        <v>94</v>
      </c>
      <c r="W939" s="74">
        <v>59.39</v>
      </c>
      <c r="X939" s="74">
        <v>55.09</v>
      </c>
      <c r="Y939" s="74">
        <v>40.27</v>
      </c>
      <c r="Z939" s="74">
        <v>2.97</v>
      </c>
      <c r="AA939" s="79" t="s">
        <v>196</v>
      </c>
      <c r="AB939" s="74"/>
      <c r="AC939" s="74">
        <v>0</v>
      </c>
      <c r="AD939" s="74">
        <v>0</v>
      </c>
      <c r="AE939" s="74">
        <v>0</v>
      </c>
      <c r="AF939" s="74">
        <v>0</v>
      </c>
      <c r="AG939" s="79" t="s">
        <v>2491</v>
      </c>
      <c r="AH939" s="74"/>
      <c r="AI939" s="74">
        <v>0</v>
      </c>
      <c r="AJ939" s="74">
        <v>0</v>
      </c>
      <c r="AK939" s="74">
        <v>0</v>
      </c>
      <c r="AL939" s="74">
        <v>0</v>
      </c>
      <c r="AM939" s="79" t="s">
        <v>2492</v>
      </c>
      <c r="AN939" s="74"/>
      <c r="AO939" s="74">
        <v>0</v>
      </c>
      <c r="AP939" s="74">
        <v>0</v>
      </c>
      <c r="AQ939" s="74">
        <v>0</v>
      </c>
    </row>
    <row r="940" s="21" customFormat="1" ht="70" customHeight="1" spans="1:43">
      <c r="A940" s="45">
        <v>853</v>
      </c>
      <c r="B940" s="213">
        <v>2018</v>
      </c>
      <c r="C940" s="214" t="s">
        <v>4082</v>
      </c>
      <c r="D940" s="236" t="s">
        <v>4061</v>
      </c>
      <c r="E940" s="216">
        <v>140428</v>
      </c>
      <c r="F940" s="214" t="s">
        <v>4083</v>
      </c>
      <c r="G940" s="215" t="s">
        <v>630</v>
      </c>
      <c r="H940" s="215" t="s">
        <v>630</v>
      </c>
      <c r="I940" s="215" t="s">
        <v>48</v>
      </c>
      <c r="J940" s="215" t="s">
        <v>4084</v>
      </c>
      <c r="K940" s="66">
        <v>112.888056</v>
      </c>
      <c r="L940" s="66">
        <v>35.994167</v>
      </c>
      <c r="M940" s="215" t="s">
        <v>4064</v>
      </c>
      <c r="N940" s="215" t="s">
        <v>52</v>
      </c>
      <c r="O940" s="215" t="s">
        <v>633</v>
      </c>
      <c r="P940" s="213">
        <v>120</v>
      </c>
      <c r="Q940" s="215" t="s">
        <v>206</v>
      </c>
      <c r="R940" s="213">
        <v>120</v>
      </c>
      <c r="S940" s="215" t="s">
        <v>206</v>
      </c>
      <c r="T940" s="219" t="s">
        <v>633</v>
      </c>
      <c r="U940" s="213">
        <v>7500</v>
      </c>
      <c r="V940" s="215" t="s">
        <v>94</v>
      </c>
      <c r="W940" s="74">
        <v>111.94</v>
      </c>
      <c r="X940" s="74">
        <v>146.06</v>
      </c>
      <c r="Y940" s="74">
        <v>98.97</v>
      </c>
      <c r="Z940" s="74">
        <v>11.97</v>
      </c>
      <c r="AA940" s="79" t="s">
        <v>196</v>
      </c>
      <c r="AB940" s="74"/>
      <c r="AC940" s="74">
        <v>0</v>
      </c>
      <c r="AD940" s="74">
        <v>0</v>
      </c>
      <c r="AE940" s="74">
        <v>0</v>
      </c>
      <c r="AF940" s="74">
        <v>0</v>
      </c>
      <c r="AG940" s="79" t="s">
        <v>2491</v>
      </c>
      <c r="AH940" s="74"/>
      <c r="AI940" s="74">
        <v>0</v>
      </c>
      <c r="AJ940" s="74">
        <v>0</v>
      </c>
      <c r="AK940" s="74">
        <v>0</v>
      </c>
      <c r="AL940" s="74">
        <v>0</v>
      </c>
      <c r="AM940" s="79" t="s">
        <v>2492</v>
      </c>
      <c r="AN940" s="74"/>
      <c r="AO940" s="74">
        <v>0</v>
      </c>
      <c r="AP940" s="74">
        <v>0</v>
      </c>
      <c r="AQ940" s="74">
        <v>0</v>
      </c>
    </row>
    <row r="941" s="21" customFormat="1" ht="60" customHeight="1" spans="1:43">
      <c r="A941" s="45">
        <v>854</v>
      </c>
      <c r="B941" s="213">
        <v>2018</v>
      </c>
      <c r="C941" s="214" t="s">
        <v>4085</v>
      </c>
      <c r="D941" s="236" t="s">
        <v>4061</v>
      </c>
      <c r="E941" s="216">
        <v>140428</v>
      </c>
      <c r="F941" s="214" t="s">
        <v>4086</v>
      </c>
      <c r="G941" s="215" t="s">
        <v>630</v>
      </c>
      <c r="H941" s="215" t="s">
        <v>630</v>
      </c>
      <c r="I941" s="215" t="s">
        <v>48</v>
      </c>
      <c r="J941" s="215" t="s">
        <v>4087</v>
      </c>
      <c r="K941" s="66">
        <v>112.8952</v>
      </c>
      <c r="L941" s="66">
        <v>36.1143</v>
      </c>
      <c r="M941" s="215" t="s">
        <v>4064</v>
      </c>
      <c r="N941" s="215" t="s">
        <v>52</v>
      </c>
      <c r="O941" s="215" t="s">
        <v>633</v>
      </c>
      <c r="P941" s="213">
        <v>400</v>
      </c>
      <c r="Q941" s="215" t="s">
        <v>206</v>
      </c>
      <c r="R941" s="213">
        <v>400</v>
      </c>
      <c r="S941" s="215" t="s">
        <v>206</v>
      </c>
      <c r="T941" s="219" t="s">
        <v>112</v>
      </c>
      <c r="U941" s="213">
        <v>500000</v>
      </c>
      <c r="V941" s="215" t="s">
        <v>126</v>
      </c>
      <c r="W941" s="74">
        <v>108.3</v>
      </c>
      <c r="X941" s="74">
        <v>96.73</v>
      </c>
      <c r="Y941" s="74">
        <v>139.64</v>
      </c>
      <c r="Z941" s="74">
        <v>7.24</v>
      </c>
      <c r="AA941" s="79" t="s">
        <v>196</v>
      </c>
      <c r="AB941" s="74"/>
      <c r="AC941" s="74">
        <v>0</v>
      </c>
      <c r="AD941" s="74">
        <v>0</v>
      </c>
      <c r="AE941" s="74">
        <v>0</v>
      </c>
      <c r="AF941" s="74">
        <v>0</v>
      </c>
      <c r="AG941" s="79" t="s">
        <v>2491</v>
      </c>
      <c r="AH941" s="74"/>
      <c r="AI941" s="74">
        <v>0</v>
      </c>
      <c r="AJ941" s="74">
        <v>0</v>
      </c>
      <c r="AK941" s="74">
        <v>0</v>
      </c>
      <c r="AL941" s="74">
        <v>0</v>
      </c>
      <c r="AM941" s="79" t="s">
        <v>2492</v>
      </c>
      <c r="AN941" s="74"/>
      <c r="AO941" s="74">
        <v>0</v>
      </c>
      <c r="AP941" s="74">
        <v>0</v>
      </c>
      <c r="AQ941" s="74">
        <v>0</v>
      </c>
    </row>
    <row r="942" s="21" customFormat="1" ht="60" customHeight="1" spans="1:43">
      <c r="A942" s="45">
        <v>855</v>
      </c>
      <c r="B942" s="213">
        <v>2018</v>
      </c>
      <c r="C942" s="214" t="s">
        <v>4088</v>
      </c>
      <c r="D942" s="236" t="s">
        <v>4061</v>
      </c>
      <c r="E942" s="216">
        <v>140428</v>
      </c>
      <c r="F942" s="214" t="s">
        <v>4089</v>
      </c>
      <c r="G942" s="215" t="s">
        <v>630</v>
      </c>
      <c r="H942" s="215" t="s">
        <v>630</v>
      </c>
      <c r="I942" s="215" t="s">
        <v>48</v>
      </c>
      <c r="J942" s="215" t="s">
        <v>4090</v>
      </c>
      <c r="K942" s="66">
        <v>112.9908</v>
      </c>
      <c r="L942" s="66">
        <v>36.1325</v>
      </c>
      <c r="M942" s="215" t="s">
        <v>4064</v>
      </c>
      <c r="N942" s="215" t="s">
        <v>52</v>
      </c>
      <c r="O942" s="215" t="s">
        <v>633</v>
      </c>
      <c r="P942" s="213">
        <v>300</v>
      </c>
      <c r="Q942" s="215" t="s">
        <v>206</v>
      </c>
      <c r="R942" s="213">
        <v>300</v>
      </c>
      <c r="S942" s="215" t="s">
        <v>206</v>
      </c>
      <c r="T942" s="219" t="s">
        <v>633</v>
      </c>
      <c r="U942" s="213">
        <v>8000</v>
      </c>
      <c r="V942" s="215" t="s">
        <v>94</v>
      </c>
      <c r="W942" s="74">
        <v>34.2</v>
      </c>
      <c r="X942" s="74">
        <v>0</v>
      </c>
      <c r="Y942" s="74">
        <v>0</v>
      </c>
      <c r="Z942" s="74">
        <v>0</v>
      </c>
      <c r="AA942" s="79" t="s">
        <v>196</v>
      </c>
      <c r="AB942" s="74"/>
      <c r="AC942" s="74">
        <v>0</v>
      </c>
      <c r="AD942" s="74">
        <v>0</v>
      </c>
      <c r="AE942" s="74">
        <v>0</v>
      </c>
      <c r="AF942" s="74">
        <v>0</v>
      </c>
      <c r="AG942" s="79" t="s">
        <v>2491</v>
      </c>
      <c r="AH942" s="74"/>
      <c r="AI942" s="74">
        <v>0</v>
      </c>
      <c r="AJ942" s="74">
        <v>0</v>
      </c>
      <c r="AK942" s="74">
        <v>0</v>
      </c>
      <c r="AL942" s="74">
        <v>0</v>
      </c>
      <c r="AM942" s="79" t="s">
        <v>2492</v>
      </c>
      <c r="AN942" s="74"/>
      <c r="AO942" s="74">
        <v>0</v>
      </c>
      <c r="AP942" s="74">
        <v>0</v>
      </c>
      <c r="AQ942" s="74">
        <v>0</v>
      </c>
    </row>
    <row r="943" s="21" customFormat="1" ht="60" customHeight="1" spans="1:43">
      <c r="A943" s="45">
        <v>856</v>
      </c>
      <c r="B943" s="213">
        <v>2018</v>
      </c>
      <c r="C943" s="214" t="s">
        <v>4091</v>
      </c>
      <c r="D943" s="236" t="s">
        <v>4061</v>
      </c>
      <c r="E943" s="216">
        <v>140428</v>
      </c>
      <c r="F943" s="214" t="s">
        <v>4092</v>
      </c>
      <c r="G943" s="215" t="s">
        <v>630</v>
      </c>
      <c r="H943" s="215" t="s">
        <v>630</v>
      </c>
      <c r="I943" s="215" t="s">
        <v>48</v>
      </c>
      <c r="J943" s="215" t="s">
        <v>965</v>
      </c>
      <c r="K943" s="66">
        <v>112.9758</v>
      </c>
      <c r="L943" s="66">
        <v>36.0541</v>
      </c>
      <c r="M943" s="215" t="s">
        <v>4064</v>
      </c>
      <c r="N943" s="215" t="s">
        <v>52</v>
      </c>
      <c r="O943" s="215" t="s">
        <v>633</v>
      </c>
      <c r="P943" s="213">
        <v>180</v>
      </c>
      <c r="Q943" s="215" t="s">
        <v>206</v>
      </c>
      <c r="R943" s="213">
        <v>180</v>
      </c>
      <c r="S943" s="215" t="s">
        <v>206</v>
      </c>
      <c r="T943" s="219" t="s">
        <v>633</v>
      </c>
      <c r="U943" s="213">
        <v>9000</v>
      </c>
      <c r="V943" s="215" t="s">
        <v>94</v>
      </c>
      <c r="W943" s="74">
        <v>77.58</v>
      </c>
      <c r="X943" s="74">
        <v>43.55</v>
      </c>
      <c r="Y943" s="74">
        <v>35.7</v>
      </c>
      <c r="Z943" s="74">
        <v>0.52</v>
      </c>
      <c r="AA943" s="79" t="s">
        <v>196</v>
      </c>
      <c r="AB943" s="74"/>
      <c r="AC943" s="74">
        <v>0</v>
      </c>
      <c r="AD943" s="74">
        <v>0</v>
      </c>
      <c r="AE943" s="74">
        <v>0</v>
      </c>
      <c r="AF943" s="74">
        <v>0</v>
      </c>
      <c r="AG943" s="79" t="s">
        <v>2491</v>
      </c>
      <c r="AH943" s="74"/>
      <c r="AI943" s="74">
        <v>0</v>
      </c>
      <c r="AJ943" s="74">
        <v>0</v>
      </c>
      <c r="AK943" s="74">
        <v>0</v>
      </c>
      <c r="AL943" s="74">
        <v>0</v>
      </c>
      <c r="AM943" s="79" t="s">
        <v>2492</v>
      </c>
      <c r="AN943" s="74"/>
      <c r="AO943" s="74">
        <v>0</v>
      </c>
      <c r="AP943" s="74">
        <v>0</v>
      </c>
      <c r="AQ943" s="74">
        <v>0</v>
      </c>
    </row>
    <row r="944" s="21" customFormat="1" ht="60" customHeight="1" spans="1:43">
      <c r="A944" s="45">
        <v>857</v>
      </c>
      <c r="B944" s="213">
        <v>2018</v>
      </c>
      <c r="C944" s="214" t="s">
        <v>4093</v>
      </c>
      <c r="D944" s="236" t="s">
        <v>4061</v>
      </c>
      <c r="E944" s="216">
        <v>140428</v>
      </c>
      <c r="F944" s="214" t="s">
        <v>4094</v>
      </c>
      <c r="G944" s="215" t="s">
        <v>630</v>
      </c>
      <c r="H944" s="215" t="s">
        <v>630</v>
      </c>
      <c r="I944" s="215" t="s">
        <v>48</v>
      </c>
      <c r="J944" s="215" t="s">
        <v>4095</v>
      </c>
      <c r="K944" s="66">
        <v>112.5642</v>
      </c>
      <c r="L944" s="66">
        <v>35.9046</v>
      </c>
      <c r="M944" s="215" t="s">
        <v>4096</v>
      </c>
      <c r="N944" s="215" t="s">
        <v>52</v>
      </c>
      <c r="O944" s="215" t="s">
        <v>4096</v>
      </c>
      <c r="P944" s="213">
        <v>7</v>
      </c>
      <c r="Q944" s="215" t="s">
        <v>206</v>
      </c>
      <c r="R944" s="213">
        <v>7</v>
      </c>
      <c r="S944" s="215" t="s">
        <v>206</v>
      </c>
      <c r="T944" s="219" t="s">
        <v>128</v>
      </c>
      <c r="U944" s="213">
        <v>8500</v>
      </c>
      <c r="V944" s="219" t="s">
        <v>253</v>
      </c>
      <c r="W944" s="74">
        <v>8</v>
      </c>
      <c r="X944" s="74">
        <v>0</v>
      </c>
      <c r="Y944" s="74">
        <v>0</v>
      </c>
      <c r="Z944" s="74">
        <v>0</v>
      </c>
      <c r="AA944" s="79" t="s">
        <v>196</v>
      </c>
      <c r="AB944" s="74"/>
      <c r="AC944" s="74">
        <v>0</v>
      </c>
      <c r="AD944" s="74">
        <v>0</v>
      </c>
      <c r="AE944" s="74">
        <v>0</v>
      </c>
      <c r="AF944" s="74">
        <v>0</v>
      </c>
      <c r="AG944" s="79" t="s">
        <v>2491</v>
      </c>
      <c r="AH944" s="74"/>
      <c r="AI944" s="74">
        <v>0</v>
      </c>
      <c r="AJ944" s="74">
        <v>0</v>
      </c>
      <c r="AK944" s="74">
        <v>0</v>
      </c>
      <c r="AL944" s="74">
        <v>0</v>
      </c>
      <c r="AM944" s="79" t="s">
        <v>2492</v>
      </c>
      <c r="AN944" s="74"/>
      <c r="AO944" s="74">
        <v>0</v>
      </c>
      <c r="AP944" s="74">
        <v>0</v>
      </c>
      <c r="AQ944" s="74">
        <v>0</v>
      </c>
    </row>
    <row r="945" s="21" customFormat="1" ht="60" customHeight="1" spans="1:43">
      <c r="A945" s="45">
        <v>858</v>
      </c>
      <c r="B945" s="213">
        <v>2018</v>
      </c>
      <c r="C945" s="214" t="s">
        <v>4097</v>
      </c>
      <c r="D945" s="236" t="s">
        <v>4061</v>
      </c>
      <c r="E945" s="216">
        <v>140428</v>
      </c>
      <c r="F945" s="214" t="s">
        <v>4098</v>
      </c>
      <c r="G945" s="215" t="s">
        <v>630</v>
      </c>
      <c r="H945" s="215" t="s">
        <v>630</v>
      </c>
      <c r="I945" s="215" t="s">
        <v>48</v>
      </c>
      <c r="J945" s="215" t="s">
        <v>4099</v>
      </c>
      <c r="K945" s="66">
        <v>112.876389</v>
      </c>
      <c r="L945" s="66">
        <v>35.971389</v>
      </c>
      <c r="M945" s="215" t="s">
        <v>4096</v>
      </c>
      <c r="N945" s="215" t="s">
        <v>52</v>
      </c>
      <c r="O945" s="215" t="s">
        <v>4096</v>
      </c>
      <c r="P945" s="213">
        <v>10</v>
      </c>
      <c r="Q945" s="215" t="s">
        <v>206</v>
      </c>
      <c r="R945" s="213">
        <v>10</v>
      </c>
      <c r="S945" s="215" t="s">
        <v>206</v>
      </c>
      <c r="T945" s="219" t="s">
        <v>128</v>
      </c>
      <c r="U945" s="213">
        <v>5000</v>
      </c>
      <c r="V945" s="219" t="s">
        <v>253</v>
      </c>
      <c r="W945" s="74">
        <v>7</v>
      </c>
      <c r="X945" s="74">
        <v>0</v>
      </c>
      <c r="Y945" s="74">
        <v>0</v>
      </c>
      <c r="Z945" s="74">
        <v>0</v>
      </c>
      <c r="AA945" s="79" t="s">
        <v>196</v>
      </c>
      <c r="AB945" s="74"/>
      <c r="AC945" s="74">
        <v>0</v>
      </c>
      <c r="AD945" s="74">
        <v>0</v>
      </c>
      <c r="AE945" s="74">
        <v>0</v>
      </c>
      <c r="AF945" s="74">
        <v>0</v>
      </c>
      <c r="AG945" s="79" t="s">
        <v>2491</v>
      </c>
      <c r="AH945" s="74"/>
      <c r="AI945" s="74">
        <v>0</v>
      </c>
      <c r="AJ945" s="74">
        <v>0</v>
      </c>
      <c r="AK945" s="74">
        <v>0</v>
      </c>
      <c r="AL945" s="74">
        <v>0</v>
      </c>
      <c r="AM945" s="79" t="s">
        <v>2492</v>
      </c>
      <c r="AN945" s="74"/>
      <c r="AO945" s="74">
        <v>0</v>
      </c>
      <c r="AP945" s="74">
        <v>0</v>
      </c>
      <c r="AQ945" s="74">
        <v>0</v>
      </c>
    </row>
    <row r="946" s="21" customFormat="1" ht="60" customHeight="1" spans="1:43">
      <c r="A946" s="45">
        <v>859</v>
      </c>
      <c r="B946" s="213">
        <v>2018</v>
      </c>
      <c r="C946" s="214" t="s">
        <v>4100</v>
      </c>
      <c r="D946" s="236" t="s">
        <v>4061</v>
      </c>
      <c r="E946" s="216">
        <v>140428</v>
      </c>
      <c r="F946" s="214" t="s">
        <v>4101</v>
      </c>
      <c r="G946" s="215" t="s">
        <v>630</v>
      </c>
      <c r="H946" s="215" t="s">
        <v>630</v>
      </c>
      <c r="I946" s="215" t="s">
        <v>48</v>
      </c>
      <c r="J946" s="215" t="s">
        <v>4102</v>
      </c>
      <c r="K946" s="66">
        <v>112.906944</v>
      </c>
      <c r="L946" s="66">
        <v>35.983333</v>
      </c>
      <c r="M946" s="215" t="s">
        <v>4096</v>
      </c>
      <c r="N946" s="215" t="s">
        <v>52</v>
      </c>
      <c r="O946" s="215" t="s">
        <v>4096</v>
      </c>
      <c r="P946" s="213">
        <v>10</v>
      </c>
      <c r="Q946" s="215" t="s">
        <v>206</v>
      </c>
      <c r="R946" s="213">
        <v>10</v>
      </c>
      <c r="S946" s="215" t="s">
        <v>206</v>
      </c>
      <c r="T946" s="219" t="s">
        <v>128</v>
      </c>
      <c r="U946" s="213">
        <v>7500</v>
      </c>
      <c r="V946" s="219" t="s">
        <v>253</v>
      </c>
      <c r="W946" s="74">
        <v>3.03</v>
      </c>
      <c r="X946" s="74">
        <v>0</v>
      </c>
      <c r="Y946" s="74">
        <v>0</v>
      </c>
      <c r="Z946" s="74">
        <v>0</v>
      </c>
      <c r="AA946" s="79" t="s">
        <v>196</v>
      </c>
      <c r="AB946" s="74"/>
      <c r="AC946" s="74">
        <v>0</v>
      </c>
      <c r="AD946" s="74">
        <v>0</v>
      </c>
      <c r="AE946" s="74">
        <v>0</v>
      </c>
      <c r="AF946" s="74">
        <v>0</v>
      </c>
      <c r="AG946" s="79" t="s">
        <v>2491</v>
      </c>
      <c r="AH946" s="74"/>
      <c r="AI946" s="74">
        <v>0</v>
      </c>
      <c r="AJ946" s="74">
        <v>0</v>
      </c>
      <c r="AK946" s="74">
        <v>0</v>
      </c>
      <c r="AL946" s="74">
        <v>0</v>
      </c>
      <c r="AM946" s="79" t="s">
        <v>2492</v>
      </c>
      <c r="AN946" s="74"/>
      <c r="AO946" s="74">
        <v>0</v>
      </c>
      <c r="AP946" s="74">
        <v>0</v>
      </c>
      <c r="AQ946" s="74">
        <v>0</v>
      </c>
    </row>
    <row r="947" s="21" customFormat="1" ht="60" customHeight="1" spans="1:43">
      <c r="A947" s="45">
        <v>860</v>
      </c>
      <c r="B947" s="213">
        <v>2018</v>
      </c>
      <c r="C947" s="214" t="s">
        <v>4103</v>
      </c>
      <c r="D947" s="236" t="s">
        <v>4061</v>
      </c>
      <c r="E947" s="216">
        <v>140428</v>
      </c>
      <c r="F947" s="214" t="s">
        <v>4104</v>
      </c>
      <c r="G947" s="215" t="s">
        <v>630</v>
      </c>
      <c r="H947" s="215" t="s">
        <v>630</v>
      </c>
      <c r="I947" s="215" t="s">
        <v>48</v>
      </c>
      <c r="J947" s="215" t="s">
        <v>4105</v>
      </c>
      <c r="K947" s="66">
        <v>112.738611</v>
      </c>
      <c r="L947" s="66">
        <v>35.913889</v>
      </c>
      <c r="M947" s="215" t="s">
        <v>4096</v>
      </c>
      <c r="N947" s="215" t="s">
        <v>52</v>
      </c>
      <c r="O947" s="215" t="s">
        <v>4096</v>
      </c>
      <c r="P947" s="213">
        <v>10</v>
      </c>
      <c r="Q947" s="215" t="s">
        <v>206</v>
      </c>
      <c r="R947" s="213">
        <v>10</v>
      </c>
      <c r="S947" s="215" t="s">
        <v>206</v>
      </c>
      <c r="T947" s="219" t="s">
        <v>128</v>
      </c>
      <c r="U947" s="213">
        <v>5000</v>
      </c>
      <c r="V947" s="219" t="s">
        <v>253</v>
      </c>
      <c r="W947" s="74">
        <v>3.8</v>
      </c>
      <c r="X947" s="74">
        <v>0</v>
      </c>
      <c r="Y947" s="74">
        <v>0</v>
      </c>
      <c r="Z947" s="74">
        <v>0</v>
      </c>
      <c r="AA947" s="79" t="s">
        <v>196</v>
      </c>
      <c r="AB947" s="74"/>
      <c r="AC947" s="74">
        <v>0</v>
      </c>
      <c r="AD947" s="74">
        <v>0</v>
      </c>
      <c r="AE947" s="74">
        <v>0</v>
      </c>
      <c r="AF947" s="74">
        <v>0</v>
      </c>
      <c r="AG947" s="79" t="s">
        <v>2491</v>
      </c>
      <c r="AH947" s="74"/>
      <c r="AI947" s="74">
        <v>0</v>
      </c>
      <c r="AJ947" s="74">
        <v>0</v>
      </c>
      <c r="AK947" s="74">
        <v>0</v>
      </c>
      <c r="AL947" s="74">
        <v>0</v>
      </c>
      <c r="AM947" s="79" t="s">
        <v>2492</v>
      </c>
      <c r="AN947" s="74"/>
      <c r="AO947" s="74">
        <v>0</v>
      </c>
      <c r="AP947" s="74">
        <v>0</v>
      </c>
      <c r="AQ947" s="74">
        <v>0</v>
      </c>
    </row>
    <row r="948" s="21" customFormat="1" ht="60" customHeight="1" spans="1:43">
      <c r="A948" s="45">
        <v>861</v>
      </c>
      <c r="B948" s="213">
        <v>2018</v>
      </c>
      <c r="C948" s="214" t="s">
        <v>4106</v>
      </c>
      <c r="D948" s="236" t="s">
        <v>4061</v>
      </c>
      <c r="E948" s="216">
        <v>140428</v>
      </c>
      <c r="F948" s="214" t="s">
        <v>4080</v>
      </c>
      <c r="G948" s="215" t="s">
        <v>630</v>
      </c>
      <c r="H948" s="215" t="s">
        <v>630</v>
      </c>
      <c r="I948" s="215" t="s">
        <v>48</v>
      </c>
      <c r="J948" s="215" t="s">
        <v>4107</v>
      </c>
      <c r="K948" s="66">
        <v>112.949167</v>
      </c>
      <c r="L948" s="66">
        <v>36.026111</v>
      </c>
      <c r="M948" s="215" t="s">
        <v>4096</v>
      </c>
      <c r="N948" s="215" t="s">
        <v>52</v>
      </c>
      <c r="O948" s="215" t="s">
        <v>4096</v>
      </c>
      <c r="P948" s="213">
        <v>10</v>
      </c>
      <c r="Q948" s="215" t="s">
        <v>206</v>
      </c>
      <c r="R948" s="213">
        <v>10</v>
      </c>
      <c r="S948" s="215" t="s">
        <v>206</v>
      </c>
      <c r="T948" s="219" t="s">
        <v>128</v>
      </c>
      <c r="U948" s="213">
        <v>5000</v>
      </c>
      <c r="V948" s="219" t="s">
        <v>253</v>
      </c>
      <c r="W948" s="74">
        <v>3</v>
      </c>
      <c r="X948" s="74">
        <v>0</v>
      </c>
      <c r="Y948" s="74">
        <v>0</v>
      </c>
      <c r="Z948" s="74">
        <v>0</v>
      </c>
      <c r="AA948" s="79" t="s">
        <v>196</v>
      </c>
      <c r="AB948" s="74"/>
      <c r="AC948" s="74">
        <v>0</v>
      </c>
      <c r="AD948" s="74">
        <v>0</v>
      </c>
      <c r="AE948" s="74">
        <v>0</v>
      </c>
      <c r="AF948" s="74">
        <v>0</v>
      </c>
      <c r="AG948" s="79" t="s">
        <v>2491</v>
      </c>
      <c r="AH948" s="74"/>
      <c r="AI948" s="74">
        <v>0</v>
      </c>
      <c r="AJ948" s="74">
        <v>0</v>
      </c>
      <c r="AK948" s="74">
        <v>0</v>
      </c>
      <c r="AL948" s="74">
        <v>0</v>
      </c>
      <c r="AM948" s="79" t="s">
        <v>2492</v>
      </c>
      <c r="AN948" s="74"/>
      <c r="AO948" s="74">
        <v>0</v>
      </c>
      <c r="AP948" s="74">
        <v>0</v>
      </c>
      <c r="AQ948" s="74">
        <v>0</v>
      </c>
    </row>
    <row r="949" s="21" customFormat="1" ht="60" customHeight="1" spans="1:43">
      <c r="A949" s="45">
        <v>862</v>
      </c>
      <c r="B949" s="213">
        <v>2018</v>
      </c>
      <c r="C949" s="214" t="s">
        <v>4108</v>
      </c>
      <c r="D949" s="236" t="s">
        <v>4061</v>
      </c>
      <c r="E949" s="216">
        <v>140428</v>
      </c>
      <c r="F949" s="214" t="s">
        <v>4109</v>
      </c>
      <c r="G949" s="215" t="s">
        <v>630</v>
      </c>
      <c r="H949" s="215" t="s">
        <v>630</v>
      </c>
      <c r="I949" s="215" t="s">
        <v>48</v>
      </c>
      <c r="J949" s="215" t="s">
        <v>4110</v>
      </c>
      <c r="K949" s="66">
        <v>112.9075</v>
      </c>
      <c r="L949" s="66">
        <v>36.026111</v>
      </c>
      <c r="M949" s="215" t="s">
        <v>4096</v>
      </c>
      <c r="N949" s="215" t="s">
        <v>52</v>
      </c>
      <c r="O949" s="215" t="s">
        <v>4096</v>
      </c>
      <c r="P949" s="213">
        <v>30</v>
      </c>
      <c r="Q949" s="215" t="s">
        <v>206</v>
      </c>
      <c r="R949" s="213">
        <v>30</v>
      </c>
      <c r="S949" s="215" t="s">
        <v>206</v>
      </c>
      <c r="T949" s="219" t="s">
        <v>128</v>
      </c>
      <c r="U949" s="213">
        <v>7000</v>
      </c>
      <c r="V949" s="219" t="s">
        <v>253</v>
      </c>
      <c r="W949" s="74">
        <v>8</v>
      </c>
      <c r="X949" s="74">
        <v>0</v>
      </c>
      <c r="Y949" s="74">
        <v>0</v>
      </c>
      <c r="Z949" s="74">
        <v>0</v>
      </c>
      <c r="AA949" s="79" t="s">
        <v>196</v>
      </c>
      <c r="AB949" s="74"/>
      <c r="AC949" s="74">
        <v>0</v>
      </c>
      <c r="AD949" s="74">
        <v>0</v>
      </c>
      <c r="AE949" s="74">
        <v>0</v>
      </c>
      <c r="AF949" s="74">
        <v>0</v>
      </c>
      <c r="AG949" s="79" t="s">
        <v>2491</v>
      </c>
      <c r="AH949" s="74"/>
      <c r="AI949" s="74">
        <v>0</v>
      </c>
      <c r="AJ949" s="74">
        <v>0</v>
      </c>
      <c r="AK949" s="74">
        <v>0</v>
      </c>
      <c r="AL949" s="74">
        <v>0</v>
      </c>
      <c r="AM949" s="79" t="s">
        <v>2492</v>
      </c>
      <c r="AN949" s="74"/>
      <c r="AO949" s="74">
        <v>0</v>
      </c>
      <c r="AP949" s="74">
        <v>0</v>
      </c>
      <c r="AQ949" s="74">
        <v>0</v>
      </c>
    </row>
    <row r="950" s="21" customFormat="1" ht="60" customHeight="1" spans="1:43">
      <c r="A950" s="45">
        <v>863</v>
      </c>
      <c r="B950" s="213">
        <v>2018</v>
      </c>
      <c r="C950" s="214" t="s">
        <v>4111</v>
      </c>
      <c r="D950" s="236" t="s">
        <v>4061</v>
      </c>
      <c r="E950" s="216">
        <v>140428</v>
      </c>
      <c r="F950" s="214" t="s">
        <v>4112</v>
      </c>
      <c r="G950" s="215" t="s">
        <v>630</v>
      </c>
      <c r="H950" s="215" t="s">
        <v>630</v>
      </c>
      <c r="I950" s="215" t="s">
        <v>48</v>
      </c>
      <c r="J950" s="215" t="s">
        <v>4113</v>
      </c>
      <c r="K950" s="66">
        <v>112.921667</v>
      </c>
      <c r="L950" s="66">
        <v>35.9725</v>
      </c>
      <c r="M950" s="215" t="s">
        <v>4096</v>
      </c>
      <c r="N950" s="215" t="s">
        <v>52</v>
      </c>
      <c r="O950" s="215" t="s">
        <v>4096</v>
      </c>
      <c r="P950" s="213">
        <v>30</v>
      </c>
      <c r="Q950" s="215" t="s">
        <v>206</v>
      </c>
      <c r="R950" s="213">
        <v>30</v>
      </c>
      <c r="S950" s="215" t="s">
        <v>206</v>
      </c>
      <c r="T950" s="219" t="s">
        <v>112</v>
      </c>
      <c r="U950" s="213">
        <v>100000</v>
      </c>
      <c r="V950" s="219" t="s">
        <v>126</v>
      </c>
      <c r="W950" s="74">
        <v>127.58</v>
      </c>
      <c r="X950" s="74">
        <v>0</v>
      </c>
      <c r="Y950" s="74">
        <v>0</v>
      </c>
      <c r="Z950" s="74">
        <v>0</v>
      </c>
      <c r="AA950" s="79" t="s">
        <v>196</v>
      </c>
      <c r="AB950" s="74"/>
      <c r="AC950" s="74">
        <v>0</v>
      </c>
      <c r="AD950" s="74">
        <v>0</v>
      </c>
      <c r="AE950" s="74">
        <v>0</v>
      </c>
      <c r="AF950" s="74">
        <v>0</v>
      </c>
      <c r="AG950" s="79" t="s">
        <v>2491</v>
      </c>
      <c r="AH950" s="74"/>
      <c r="AI950" s="74">
        <v>0</v>
      </c>
      <c r="AJ950" s="74">
        <v>0</v>
      </c>
      <c r="AK950" s="74">
        <v>0</v>
      </c>
      <c r="AL950" s="74">
        <v>0</v>
      </c>
      <c r="AM950" s="79" t="s">
        <v>2492</v>
      </c>
      <c r="AN950" s="74"/>
      <c r="AO950" s="74">
        <v>0</v>
      </c>
      <c r="AP950" s="74">
        <v>0</v>
      </c>
      <c r="AQ950" s="74">
        <v>0</v>
      </c>
    </row>
    <row r="951" s="21" customFormat="1" ht="60" customHeight="1" spans="1:43">
      <c r="A951" s="45">
        <v>864</v>
      </c>
      <c r="B951" s="213">
        <v>2018</v>
      </c>
      <c r="C951" s="214" t="s">
        <v>4114</v>
      </c>
      <c r="D951" s="236" t="s">
        <v>4061</v>
      </c>
      <c r="E951" s="216">
        <v>140428</v>
      </c>
      <c r="F951" s="214" t="s">
        <v>4115</v>
      </c>
      <c r="G951" s="215" t="s">
        <v>630</v>
      </c>
      <c r="H951" s="215" t="s">
        <v>630</v>
      </c>
      <c r="I951" s="215" t="s">
        <v>48</v>
      </c>
      <c r="J951" s="215" t="s">
        <v>4116</v>
      </c>
      <c r="K951" s="66">
        <v>112.9375</v>
      </c>
      <c r="L951" s="66">
        <v>36.916944</v>
      </c>
      <c r="M951" s="215" t="s">
        <v>4096</v>
      </c>
      <c r="N951" s="215" t="s">
        <v>52</v>
      </c>
      <c r="O951" s="215" t="s">
        <v>4096</v>
      </c>
      <c r="P951" s="213">
        <v>20</v>
      </c>
      <c r="Q951" s="215" t="s">
        <v>206</v>
      </c>
      <c r="R951" s="213">
        <v>20</v>
      </c>
      <c r="S951" s="215" t="s">
        <v>206</v>
      </c>
      <c r="T951" s="219" t="s">
        <v>128</v>
      </c>
      <c r="U951" s="213">
        <v>6000</v>
      </c>
      <c r="V951" s="219" t="s">
        <v>253</v>
      </c>
      <c r="W951" s="74">
        <v>3.18</v>
      </c>
      <c r="X951" s="74">
        <v>0</v>
      </c>
      <c r="Y951" s="74">
        <v>0</v>
      </c>
      <c r="Z951" s="74">
        <v>0</v>
      </c>
      <c r="AA951" s="79" t="s">
        <v>196</v>
      </c>
      <c r="AB951" s="74"/>
      <c r="AC951" s="74">
        <v>0</v>
      </c>
      <c r="AD951" s="74">
        <v>0</v>
      </c>
      <c r="AE951" s="74">
        <v>0</v>
      </c>
      <c r="AF951" s="74">
        <v>0</v>
      </c>
      <c r="AG951" s="79" t="s">
        <v>2491</v>
      </c>
      <c r="AH951" s="74"/>
      <c r="AI951" s="74">
        <v>0</v>
      </c>
      <c r="AJ951" s="74">
        <v>0</v>
      </c>
      <c r="AK951" s="74">
        <v>0</v>
      </c>
      <c r="AL951" s="74">
        <v>0</v>
      </c>
      <c r="AM951" s="79" t="s">
        <v>2492</v>
      </c>
      <c r="AN951" s="74"/>
      <c r="AO951" s="74">
        <v>0</v>
      </c>
      <c r="AP951" s="74">
        <v>0</v>
      </c>
      <c r="AQ951" s="74">
        <v>0</v>
      </c>
    </row>
    <row r="952" s="21" customFormat="1" ht="60" customHeight="1" spans="1:43">
      <c r="A952" s="45">
        <v>865</v>
      </c>
      <c r="B952" s="213">
        <v>2018</v>
      </c>
      <c r="C952" s="214" t="s">
        <v>4117</v>
      </c>
      <c r="D952" s="236" t="s">
        <v>4061</v>
      </c>
      <c r="E952" s="216">
        <v>140428</v>
      </c>
      <c r="F952" s="214" t="s">
        <v>4118</v>
      </c>
      <c r="G952" s="215" t="s">
        <v>630</v>
      </c>
      <c r="H952" s="215" t="s">
        <v>630</v>
      </c>
      <c r="I952" s="215" t="s">
        <v>48</v>
      </c>
      <c r="J952" s="215" t="s">
        <v>4119</v>
      </c>
      <c r="K952" s="66">
        <v>112.980556</v>
      </c>
      <c r="L952" s="66">
        <v>36.055556</v>
      </c>
      <c r="M952" s="215" t="s">
        <v>4096</v>
      </c>
      <c r="N952" s="215" t="s">
        <v>52</v>
      </c>
      <c r="O952" s="215" t="s">
        <v>4096</v>
      </c>
      <c r="P952" s="213">
        <v>12</v>
      </c>
      <c r="Q952" s="215" t="s">
        <v>206</v>
      </c>
      <c r="R952" s="213">
        <v>12</v>
      </c>
      <c r="S952" s="215" t="s">
        <v>206</v>
      </c>
      <c r="T952" s="219" t="s">
        <v>128</v>
      </c>
      <c r="U952" s="213">
        <v>6000</v>
      </c>
      <c r="V952" s="219" t="s">
        <v>253</v>
      </c>
      <c r="W952" s="74">
        <v>0.8</v>
      </c>
      <c r="X952" s="74">
        <v>0</v>
      </c>
      <c r="Y952" s="74">
        <v>0</v>
      </c>
      <c r="Z952" s="74">
        <v>0</v>
      </c>
      <c r="AA952" s="79" t="s">
        <v>196</v>
      </c>
      <c r="AB952" s="74"/>
      <c r="AC952" s="74">
        <v>0</v>
      </c>
      <c r="AD952" s="74">
        <v>0</v>
      </c>
      <c r="AE952" s="74">
        <v>0</v>
      </c>
      <c r="AF952" s="74">
        <v>0</v>
      </c>
      <c r="AG952" s="79" t="s">
        <v>2491</v>
      </c>
      <c r="AH952" s="74"/>
      <c r="AI952" s="74">
        <v>0</v>
      </c>
      <c r="AJ952" s="74">
        <v>0</v>
      </c>
      <c r="AK952" s="74">
        <v>0</v>
      </c>
      <c r="AL952" s="74">
        <v>0</v>
      </c>
      <c r="AM952" s="79" t="s">
        <v>2492</v>
      </c>
      <c r="AN952" s="74"/>
      <c r="AO952" s="74">
        <v>0</v>
      </c>
      <c r="AP952" s="74">
        <v>0</v>
      </c>
      <c r="AQ952" s="74">
        <v>0</v>
      </c>
    </row>
    <row r="953" s="21" customFormat="1" ht="60" customHeight="1" spans="1:43">
      <c r="A953" s="45">
        <v>866</v>
      </c>
      <c r="B953" s="213">
        <v>2018</v>
      </c>
      <c r="C953" s="214" t="s">
        <v>4120</v>
      </c>
      <c r="D953" s="236" t="s">
        <v>4061</v>
      </c>
      <c r="E953" s="216">
        <v>140428</v>
      </c>
      <c r="F953" s="214" t="s">
        <v>4121</v>
      </c>
      <c r="G953" s="215" t="s">
        <v>630</v>
      </c>
      <c r="H953" s="215" t="s">
        <v>630</v>
      </c>
      <c r="I953" s="215" t="s">
        <v>48</v>
      </c>
      <c r="J953" s="218" t="s">
        <v>4122</v>
      </c>
      <c r="K953" s="66">
        <v>112.957222</v>
      </c>
      <c r="L953" s="66">
        <v>36.07</v>
      </c>
      <c r="M953" s="215" t="s">
        <v>4096</v>
      </c>
      <c r="N953" s="215" t="s">
        <v>52</v>
      </c>
      <c r="O953" s="215" t="s">
        <v>4096</v>
      </c>
      <c r="P953" s="213">
        <v>30</v>
      </c>
      <c r="Q953" s="215" t="s">
        <v>206</v>
      </c>
      <c r="R953" s="213">
        <v>30</v>
      </c>
      <c r="S953" s="215" t="s">
        <v>206</v>
      </c>
      <c r="T953" s="219" t="s">
        <v>128</v>
      </c>
      <c r="U953" s="213">
        <v>13000</v>
      </c>
      <c r="V953" s="219" t="s">
        <v>253</v>
      </c>
      <c r="W953" s="74">
        <v>9</v>
      </c>
      <c r="X953" s="74">
        <v>0</v>
      </c>
      <c r="Y953" s="74">
        <v>0</v>
      </c>
      <c r="Z953" s="74">
        <v>0</v>
      </c>
      <c r="AA953" s="79" t="s">
        <v>196</v>
      </c>
      <c r="AB953" s="74"/>
      <c r="AC953" s="74">
        <v>0</v>
      </c>
      <c r="AD953" s="74">
        <v>0</v>
      </c>
      <c r="AE953" s="74">
        <v>0</v>
      </c>
      <c r="AF953" s="74">
        <v>0</v>
      </c>
      <c r="AG953" s="79" t="s">
        <v>2491</v>
      </c>
      <c r="AH953" s="74"/>
      <c r="AI953" s="74">
        <v>0</v>
      </c>
      <c r="AJ953" s="74">
        <v>0</v>
      </c>
      <c r="AK953" s="74">
        <v>0</v>
      </c>
      <c r="AL953" s="74">
        <v>0</v>
      </c>
      <c r="AM953" s="79" t="s">
        <v>2492</v>
      </c>
      <c r="AN953" s="74"/>
      <c r="AO953" s="74">
        <v>0</v>
      </c>
      <c r="AP953" s="74">
        <v>0</v>
      </c>
      <c r="AQ953" s="74">
        <v>0</v>
      </c>
    </row>
    <row r="954" s="21" customFormat="1" ht="60" customHeight="1" spans="1:43">
      <c r="A954" s="45">
        <v>867</v>
      </c>
      <c r="B954" s="213">
        <v>2018</v>
      </c>
      <c r="C954" s="214" t="s">
        <v>4123</v>
      </c>
      <c r="D954" s="236" t="s">
        <v>4061</v>
      </c>
      <c r="E954" s="216">
        <v>140428</v>
      </c>
      <c r="F954" s="214" t="s">
        <v>4124</v>
      </c>
      <c r="G954" s="215" t="s">
        <v>630</v>
      </c>
      <c r="H954" s="215" t="s">
        <v>630</v>
      </c>
      <c r="I954" s="215" t="s">
        <v>48</v>
      </c>
      <c r="J954" s="215" t="s">
        <v>4125</v>
      </c>
      <c r="K954" s="66">
        <v>112.958056</v>
      </c>
      <c r="L954" s="66">
        <v>36.044444</v>
      </c>
      <c r="M954" s="215" t="s">
        <v>4096</v>
      </c>
      <c r="N954" s="215" t="s">
        <v>52</v>
      </c>
      <c r="O954" s="215" t="s">
        <v>4096</v>
      </c>
      <c r="P954" s="213">
        <v>15</v>
      </c>
      <c r="Q954" s="215" t="s">
        <v>206</v>
      </c>
      <c r="R954" s="213">
        <v>15</v>
      </c>
      <c r="S954" s="215" t="s">
        <v>206</v>
      </c>
      <c r="T954" s="219" t="s">
        <v>128</v>
      </c>
      <c r="U954" s="213">
        <v>6000</v>
      </c>
      <c r="V954" s="219" t="s">
        <v>253</v>
      </c>
      <c r="W954" s="74">
        <v>0.88</v>
      </c>
      <c r="X954" s="74">
        <v>0</v>
      </c>
      <c r="Y954" s="74">
        <v>0</v>
      </c>
      <c r="Z954" s="74">
        <v>0</v>
      </c>
      <c r="AA954" s="79" t="s">
        <v>196</v>
      </c>
      <c r="AB954" s="74"/>
      <c r="AC954" s="74">
        <v>0</v>
      </c>
      <c r="AD954" s="74">
        <v>0</v>
      </c>
      <c r="AE954" s="74">
        <v>0</v>
      </c>
      <c r="AF954" s="74">
        <v>0</v>
      </c>
      <c r="AG954" s="79" t="s">
        <v>2491</v>
      </c>
      <c r="AH954" s="74"/>
      <c r="AI954" s="74">
        <v>0</v>
      </c>
      <c r="AJ954" s="74">
        <v>0</v>
      </c>
      <c r="AK954" s="74">
        <v>0</v>
      </c>
      <c r="AL954" s="74">
        <v>0</v>
      </c>
      <c r="AM954" s="79" t="s">
        <v>2492</v>
      </c>
      <c r="AN954" s="74"/>
      <c r="AO954" s="74">
        <v>0</v>
      </c>
      <c r="AP954" s="74">
        <v>0</v>
      </c>
      <c r="AQ954" s="74">
        <v>0</v>
      </c>
    </row>
    <row r="955" s="21" customFormat="1" ht="60" customHeight="1" spans="1:43">
      <c r="A955" s="45">
        <v>868</v>
      </c>
      <c r="B955" s="213">
        <v>2018</v>
      </c>
      <c r="C955" s="214" t="s">
        <v>4126</v>
      </c>
      <c r="D955" s="236" t="s">
        <v>4061</v>
      </c>
      <c r="E955" s="216">
        <v>140428</v>
      </c>
      <c r="F955" s="214" t="s">
        <v>4127</v>
      </c>
      <c r="G955" s="215" t="s">
        <v>630</v>
      </c>
      <c r="H955" s="215" t="s">
        <v>630</v>
      </c>
      <c r="I955" s="215" t="s">
        <v>48</v>
      </c>
      <c r="J955" s="215" t="s">
        <v>4128</v>
      </c>
      <c r="K955" s="66">
        <v>112.863611</v>
      </c>
      <c r="L955" s="66">
        <v>36.243056</v>
      </c>
      <c r="M955" s="215" t="s">
        <v>4096</v>
      </c>
      <c r="N955" s="215" t="s">
        <v>52</v>
      </c>
      <c r="O955" s="215" t="s">
        <v>4096</v>
      </c>
      <c r="P955" s="213">
        <v>10</v>
      </c>
      <c r="Q955" s="215" t="s">
        <v>206</v>
      </c>
      <c r="R955" s="213">
        <v>10</v>
      </c>
      <c r="S955" s="215" t="s">
        <v>206</v>
      </c>
      <c r="T955" s="219" t="s">
        <v>128</v>
      </c>
      <c r="U955" s="213">
        <v>5000</v>
      </c>
      <c r="V955" s="219" t="s">
        <v>253</v>
      </c>
      <c r="W955" s="74">
        <v>12</v>
      </c>
      <c r="X955" s="74">
        <v>0</v>
      </c>
      <c r="Y955" s="74">
        <v>0</v>
      </c>
      <c r="Z955" s="74">
        <v>0</v>
      </c>
      <c r="AA955" s="79" t="s">
        <v>196</v>
      </c>
      <c r="AB955" s="74"/>
      <c r="AC955" s="74">
        <v>0</v>
      </c>
      <c r="AD955" s="74">
        <v>0</v>
      </c>
      <c r="AE955" s="74">
        <v>0</v>
      </c>
      <c r="AF955" s="74">
        <v>0</v>
      </c>
      <c r="AG955" s="79" t="s">
        <v>2491</v>
      </c>
      <c r="AH955" s="74"/>
      <c r="AI955" s="74">
        <v>0</v>
      </c>
      <c r="AJ955" s="74">
        <v>0</v>
      </c>
      <c r="AK955" s="74">
        <v>0</v>
      </c>
      <c r="AL955" s="74">
        <v>0</v>
      </c>
      <c r="AM955" s="79" t="s">
        <v>2492</v>
      </c>
      <c r="AN955" s="74"/>
      <c r="AO955" s="74">
        <v>0</v>
      </c>
      <c r="AP955" s="74">
        <v>0</v>
      </c>
      <c r="AQ955" s="74">
        <v>0</v>
      </c>
    </row>
    <row r="956" s="21" customFormat="1" ht="60" customHeight="1" spans="1:43">
      <c r="A956" s="45">
        <v>869</v>
      </c>
      <c r="B956" s="213">
        <v>2018</v>
      </c>
      <c r="C956" s="214" t="s">
        <v>4129</v>
      </c>
      <c r="D956" s="236" t="s">
        <v>4061</v>
      </c>
      <c r="E956" s="216">
        <v>140428</v>
      </c>
      <c r="F956" s="214" t="s">
        <v>4130</v>
      </c>
      <c r="G956" s="215" t="s">
        <v>630</v>
      </c>
      <c r="H956" s="215" t="s">
        <v>630</v>
      </c>
      <c r="I956" s="215" t="s">
        <v>48</v>
      </c>
      <c r="J956" s="215" t="s">
        <v>4131</v>
      </c>
      <c r="K956" s="66">
        <v>112.890833</v>
      </c>
      <c r="L956" s="66">
        <v>36.054722</v>
      </c>
      <c r="M956" s="215" t="s">
        <v>4096</v>
      </c>
      <c r="N956" s="215" t="s">
        <v>52</v>
      </c>
      <c r="O956" s="215" t="s">
        <v>4096</v>
      </c>
      <c r="P956" s="213">
        <v>10</v>
      </c>
      <c r="Q956" s="215" t="s">
        <v>206</v>
      </c>
      <c r="R956" s="213">
        <v>10</v>
      </c>
      <c r="S956" s="215" t="s">
        <v>206</v>
      </c>
      <c r="T956" s="219" t="s">
        <v>128</v>
      </c>
      <c r="U956" s="213">
        <v>7500</v>
      </c>
      <c r="V956" s="219" t="s">
        <v>253</v>
      </c>
      <c r="W956" s="74">
        <v>9</v>
      </c>
      <c r="X956" s="74">
        <v>0</v>
      </c>
      <c r="Y956" s="74">
        <v>0</v>
      </c>
      <c r="Z956" s="74">
        <v>0</v>
      </c>
      <c r="AA956" s="79" t="s">
        <v>196</v>
      </c>
      <c r="AB956" s="74"/>
      <c r="AC956" s="74">
        <v>0</v>
      </c>
      <c r="AD956" s="74">
        <v>0</v>
      </c>
      <c r="AE956" s="74">
        <v>0</v>
      </c>
      <c r="AF956" s="74">
        <v>0</v>
      </c>
      <c r="AG956" s="79" t="s">
        <v>2491</v>
      </c>
      <c r="AH956" s="74"/>
      <c r="AI956" s="74">
        <v>0</v>
      </c>
      <c r="AJ956" s="74">
        <v>0</v>
      </c>
      <c r="AK956" s="74">
        <v>0</v>
      </c>
      <c r="AL956" s="74">
        <v>0</v>
      </c>
      <c r="AM956" s="79" t="s">
        <v>2492</v>
      </c>
      <c r="AN956" s="74"/>
      <c r="AO956" s="74">
        <v>0</v>
      </c>
      <c r="AP956" s="74">
        <v>0</v>
      </c>
      <c r="AQ956" s="74">
        <v>0</v>
      </c>
    </row>
    <row r="957" s="21" customFormat="1" ht="60" customHeight="1" spans="1:43">
      <c r="A957" s="45">
        <v>870</v>
      </c>
      <c r="B957" s="213">
        <v>2018</v>
      </c>
      <c r="C957" s="214" t="s">
        <v>4132</v>
      </c>
      <c r="D957" s="236" t="s">
        <v>4061</v>
      </c>
      <c r="E957" s="216">
        <v>140428</v>
      </c>
      <c r="F957" s="214" t="s">
        <v>4133</v>
      </c>
      <c r="G957" s="215" t="s">
        <v>630</v>
      </c>
      <c r="H957" s="215" t="s">
        <v>630</v>
      </c>
      <c r="I957" s="215" t="s">
        <v>48</v>
      </c>
      <c r="J957" s="215" t="s">
        <v>4134</v>
      </c>
      <c r="K957" s="66">
        <v>112.888056</v>
      </c>
      <c r="L957" s="66">
        <v>35.994167</v>
      </c>
      <c r="M957" s="215" t="s">
        <v>4096</v>
      </c>
      <c r="N957" s="215" t="s">
        <v>52</v>
      </c>
      <c r="O957" s="215" t="s">
        <v>4096</v>
      </c>
      <c r="P957" s="213">
        <v>20</v>
      </c>
      <c r="Q957" s="215" t="s">
        <v>206</v>
      </c>
      <c r="R957" s="213">
        <v>20</v>
      </c>
      <c r="S957" s="215" t="s">
        <v>206</v>
      </c>
      <c r="T957" s="219" t="s">
        <v>128</v>
      </c>
      <c r="U957" s="213">
        <v>8000</v>
      </c>
      <c r="V957" s="219" t="s">
        <v>253</v>
      </c>
      <c r="W957" s="74">
        <v>9</v>
      </c>
      <c r="X957" s="74">
        <v>0</v>
      </c>
      <c r="Y957" s="74">
        <v>0</v>
      </c>
      <c r="Z957" s="74">
        <v>0</v>
      </c>
      <c r="AA957" s="79" t="s">
        <v>196</v>
      </c>
      <c r="AB957" s="74"/>
      <c r="AC957" s="74">
        <v>0</v>
      </c>
      <c r="AD957" s="74">
        <v>0</v>
      </c>
      <c r="AE957" s="74">
        <v>0</v>
      </c>
      <c r="AF957" s="74">
        <v>0</v>
      </c>
      <c r="AG957" s="79" t="s">
        <v>2491</v>
      </c>
      <c r="AH957" s="74"/>
      <c r="AI957" s="74">
        <v>0</v>
      </c>
      <c r="AJ957" s="74">
        <v>0</v>
      </c>
      <c r="AK957" s="74">
        <v>0</v>
      </c>
      <c r="AL957" s="74">
        <v>0</v>
      </c>
      <c r="AM957" s="79" t="s">
        <v>2492</v>
      </c>
      <c r="AN957" s="74"/>
      <c r="AO957" s="74">
        <v>0</v>
      </c>
      <c r="AP957" s="74">
        <v>0</v>
      </c>
      <c r="AQ957" s="74">
        <v>0</v>
      </c>
    </row>
    <row r="958" s="21" customFormat="1" ht="60" customHeight="1" spans="1:43">
      <c r="A958" s="45">
        <v>871</v>
      </c>
      <c r="B958" s="213">
        <v>2018</v>
      </c>
      <c r="C958" s="214" t="s">
        <v>4135</v>
      </c>
      <c r="D958" s="236" t="s">
        <v>4061</v>
      </c>
      <c r="E958" s="216">
        <v>140428</v>
      </c>
      <c r="F958" s="214" t="s">
        <v>4136</v>
      </c>
      <c r="G958" s="215" t="s">
        <v>630</v>
      </c>
      <c r="H958" s="215" t="s">
        <v>630</v>
      </c>
      <c r="I958" s="215" t="s">
        <v>48</v>
      </c>
      <c r="J958" s="215" t="s">
        <v>4137</v>
      </c>
      <c r="K958" s="66">
        <v>112.874444</v>
      </c>
      <c r="L958" s="66">
        <v>36.079722</v>
      </c>
      <c r="M958" s="215" t="s">
        <v>4096</v>
      </c>
      <c r="N958" s="215" t="s">
        <v>52</v>
      </c>
      <c r="O958" s="215" t="s">
        <v>4096</v>
      </c>
      <c r="P958" s="217">
        <v>10</v>
      </c>
      <c r="Q958" s="215" t="s">
        <v>206</v>
      </c>
      <c r="R958" s="213">
        <v>10</v>
      </c>
      <c r="S958" s="215" t="s">
        <v>206</v>
      </c>
      <c r="T958" s="219" t="s">
        <v>128</v>
      </c>
      <c r="U958" s="213">
        <v>7000</v>
      </c>
      <c r="V958" s="219" t="s">
        <v>253</v>
      </c>
      <c r="W958" s="74">
        <v>12</v>
      </c>
      <c r="X958" s="74">
        <v>0</v>
      </c>
      <c r="Y958" s="74">
        <v>0</v>
      </c>
      <c r="Z958" s="74">
        <v>0</v>
      </c>
      <c r="AA958" s="79" t="s">
        <v>196</v>
      </c>
      <c r="AB958" s="74"/>
      <c r="AC958" s="74">
        <v>0</v>
      </c>
      <c r="AD958" s="74">
        <v>0</v>
      </c>
      <c r="AE958" s="74">
        <v>0</v>
      </c>
      <c r="AF958" s="74">
        <v>0</v>
      </c>
      <c r="AG958" s="79" t="s">
        <v>2491</v>
      </c>
      <c r="AH958" s="74"/>
      <c r="AI958" s="74">
        <v>0</v>
      </c>
      <c r="AJ958" s="74">
        <v>0</v>
      </c>
      <c r="AK958" s="74">
        <v>0</v>
      </c>
      <c r="AL958" s="74">
        <v>0</v>
      </c>
      <c r="AM958" s="79" t="s">
        <v>2492</v>
      </c>
      <c r="AN958" s="74"/>
      <c r="AO958" s="74">
        <v>0</v>
      </c>
      <c r="AP958" s="74">
        <v>0</v>
      </c>
      <c r="AQ958" s="74">
        <v>0</v>
      </c>
    </row>
    <row r="959" s="21" customFormat="1" ht="60" customHeight="1" spans="1:43">
      <c r="A959" s="45">
        <v>872</v>
      </c>
      <c r="B959" s="213">
        <v>2018</v>
      </c>
      <c r="C959" s="214" t="s">
        <v>4138</v>
      </c>
      <c r="D959" s="236" t="s">
        <v>4061</v>
      </c>
      <c r="E959" s="216">
        <v>140428</v>
      </c>
      <c r="F959" s="214" t="s">
        <v>4139</v>
      </c>
      <c r="G959" s="215" t="s">
        <v>630</v>
      </c>
      <c r="H959" s="215" t="s">
        <v>630</v>
      </c>
      <c r="I959" s="215" t="s">
        <v>48</v>
      </c>
      <c r="J959" s="215" t="s">
        <v>4140</v>
      </c>
      <c r="K959" s="66">
        <v>112.935833</v>
      </c>
      <c r="L959" s="66" t="e">
        <v>#VALUE!</v>
      </c>
      <c r="M959" s="215" t="s">
        <v>4096</v>
      </c>
      <c r="N959" s="215" t="s">
        <v>52</v>
      </c>
      <c r="O959" s="215" t="s">
        <v>4096</v>
      </c>
      <c r="P959" s="217">
        <v>20</v>
      </c>
      <c r="Q959" s="215" t="s">
        <v>206</v>
      </c>
      <c r="R959" s="213">
        <v>20</v>
      </c>
      <c r="S959" s="215" t="s">
        <v>206</v>
      </c>
      <c r="T959" s="219" t="s">
        <v>128</v>
      </c>
      <c r="U959" s="213">
        <v>7000</v>
      </c>
      <c r="V959" s="219" t="s">
        <v>253</v>
      </c>
      <c r="W959" s="74">
        <v>11</v>
      </c>
      <c r="X959" s="74">
        <v>0</v>
      </c>
      <c r="Y959" s="74">
        <v>0</v>
      </c>
      <c r="Z959" s="74">
        <v>0</v>
      </c>
      <c r="AA959" s="79" t="s">
        <v>196</v>
      </c>
      <c r="AB959" s="74"/>
      <c r="AC959" s="74">
        <v>0</v>
      </c>
      <c r="AD959" s="74">
        <v>0</v>
      </c>
      <c r="AE959" s="74">
        <v>0</v>
      </c>
      <c r="AF959" s="74">
        <v>0</v>
      </c>
      <c r="AG959" s="79" t="s">
        <v>2491</v>
      </c>
      <c r="AH959" s="74"/>
      <c r="AI959" s="74">
        <v>0</v>
      </c>
      <c r="AJ959" s="74">
        <v>0</v>
      </c>
      <c r="AK959" s="74">
        <v>0</v>
      </c>
      <c r="AL959" s="74">
        <v>0</v>
      </c>
      <c r="AM959" s="79" t="s">
        <v>2492</v>
      </c>
      <c r="AN959" s="74"/>
      <c r="AO959" s="74">
        <v>0</v>
      </c>
      <c r="AP959" s="74">
        <v>0</v>
      </c>
      <c r="AQ959" s="74">
        <v>0</v>
      </c>
    </row>
    <row r="960" s="21" customFormat="1" ht="60" customHeight="1" spans="1:43">
      <c r="A960" s="45">
        <v>873</v>
      </c>
      <c r="B960" s="213">
        <v>2018</v>
      </c>
      <c r="C960" s="214" t="s">
        <v>4141</v>
      </c>
      <c r="D960" s="236" t="s">
        <v>4061</v>
      </c>
      <c r="E960" s="216">
        <v>140428</v>
      </c>
      <c r="F960" s="214" t="s">
        <v>4142</v>
      </c>
      <c r="G960" s="215" t="s">
        <v>630</v>
      </c>
      <c r="H960" s="215" t="s">
        <v>630</v>
      </c>
      <c r="I960" s="215" t="s">
        <v>48</v>
      </c>
      <c r="J960" s="215" t="s">
        <v>4143</v>
      </c>
      <c r="K960" s="66">
        <v>112.936111</v>
      </c>
      <c r="L960" s="66">
        <v>36.017222</v>
      </c>
      <c r="M960" s="215" t="s">
        <v>4096</v>
      </c>
      <c r="N960" s="215" t="s">
        <v>52</v>
      </c>
      <c r="O960" s="215" t="s">
        <v>4096</v>
      </c>
      <c r="P960" s="217">
        <v>20</v>
      </c>
      <c r="Q960" s="215" t="s">
        <v>206</v>
      </c>
      <c r="R960" s="213">
        <v>20</v>
      </c>
      <c r="S960" s="215" t="s">
        <v>206</v>
      </c>
      <c r="T960" s="219" t="s">
        <v>128</v>
      </c>
      <c r="U960" s="213">
        <v>6000</v>
      </c>
      <c r="V960" s="219" t="s">
        <v>253</v>
      </c>
      <c r="W960" s="74">
        <v>9</v>
      </c>
      <c r="X960" s="74">
        <v>0</v>
      </c>
      <c r="Y960" s="74">
        <v>0</v>
      </c>
      <c r="Z960" s="74">
        <v>0</v>
      </c>
      <c r="AA960" s="79" t="s">
        <v>196</v>
      </c>
      <c r="AB960" s="74"/>
      <c r="AC960" s="74">
        <v>0</v>
      </c>
      <c r="AD960" s="74">
        <v>0</v>
      </c>
      <c r="AE960" s="74">
        <v>0</v>
      </c>
      <c r="AF960" s="74">
        <v>0</v>
      </c>
      <c r="AG960" s="79" t="s">
        <v>2491</v>
      </c>
      <c r="AH960" s="74"/>
      <c r="AI960" s="74">
        <v>0</v>
      </c>
      <c r="AJ960" s="74">
        <v>0</v>
      </c>
      <c r="AK960" s="74">
        <v>0</v>
      </c>
      <c r="AL960" s="74">
        <v>0</v>
      </c>
      <c r="AM960" s="79" t="s">
        <v>2492</v>
      </c>
      <c r="AN960" s="74"/>
      <c r="AO960" s="74">
        <v>0</v>
      </c>
      <c r="AP960" s="74">
        <v>0</v>
      </c>
      <c r="AQ960" s="74">
        <v>0</v>
      </c>
    </row>
    <row r="961" s="21" customFormat="1" ht="60" customHeight="1" spans="1:43">
      <c r="A961" s="45">
        <v>874</v>
      </c>
      <c r="B961" s="213">
        <v>2018</v>
      </c>
      <c r="C961" s="214" t="s">
        <v>4144</v>
      </c>
      <c r="D961" s="236" t="s">
        <v>4061</v>
      </c>
      <c r="E961" s="216">
        <v>140428</v>
      </c>
      <c r="F961" s="214" t="s">
        <v>4145</v>
      </c>
      <c r="G961" s="215" t="s">
        <v>630</v>
      </c>
      <c r="H961" s="215" t="s">
        <v>630</v>
      </c>
      <c r="I961" s="215" t="s">
        <v>48</v>
      </c>
      <c r="J961" s="215" t="s">
        <v>4146</v>
      </c>
      <c r="K961" s="66">
        <v>112.936111</v>
      </c>
      <c r="L961" s="66">
        <v>36.017222</v>
      </c>
      <c r="M961" s="215" t="s">
        <v>4096</v>
      </c>
      <c r="N961" s="215" t="s">
        <v>52</v>
      </c>
      <c r="O961" s="215" t="s">
        <v>4096</v>
      </c>
      <c r="P961" s="217">
        <v>20</v>
      </c>
      <c r="Q961" s="215" t="s">
        <v>206</v>
      </c>
      <c r="R961" s="213">
        <v>20</v>
      </c>
      <c r="S961" s="215" t="s">
        <v>206</v>
      </c>
      <c r="T961" s="219" t="s">
        <v>128</v>
      </c>
      <c r="U961" s="213">
        <v>7200</v>
      </c>
      <c r="V961" s="219" t="s">
        <v>253</v>
      </c>
      <c r="W961" s="74">
        <v>9</v>
      </c>
      <c r="X961" s="74">
        <v>0</v>
      </c>
      <c r="Y961" s="74">
        <v>0</v>
      </c>
      <c r="Z961" s="74">
        <v>0</v>
      </c>
      <c r="AA961" s="79" t="s">
        <v>196</v>
      </c>
      <c r="AB961" s="74"/>
      <c r="AC961" s="74">
        <v>0</v>
      </c>
      <c r="AD961" s="74">
        <v>0</v>
      </c>
      <c r="AE961" s="74">
        <v>0</v>
      </c>
      <c r="AF961" s="74">
        <v>0</v>
      </c>
      <c r="AG961" s="79" t="s">
        <v>2491</v>
      </c>
      <c r="AH961" s="74"/>
      <c r="AI961" s="74">
        <v>0</v>
      </c>
      <c r="AJ961" s="74">
        <v>0</v>
      </c>
      <c r="AK961" s="74">
        <v>0</v>
      </c>
      <c r="AL961" s="74">
        <v>0</v>
      </c>
      <c r="AM961" s="79" t="s">
        <v>2492</v>
      </c>
      <c r="AN961" s="74"/>
      <c r="AO961" s="74">
        <v>0</v>
      </c>
      <c r="AP961" s="74">
        <v>0</v>
      </c>
      <c r="AQ961" s="74">
        <v>0</v>
      </c>
    </row>
    <row r="962" s="21" customFormat="1" ht="60" customHeight="1" spans="1:43">
      <c r="A962" s="45">
        <v>875</v>
      </c>
      <c r="B962" s="213">
        <v>2018</v>
      </c>
      <c r="C962" s="214" t="s">
        <v>4147</v>
      </c>
      <c r="D962" s="236" t="s">
        <v>4061</v>
      </c>
      <c r="E962" s="216">
        <v>140428</v>
      </c>
      <c r="F962" s="214" t="s">
        <v>4118</v>
      </c>
      <c r="G962" s="215" t="s">
        <v>630</v>
      </c>
      <c r="H962" s="215" t="s">
        <v>630</v>
      </c>
      <c r="I962" s="215" t="s">
        <v>48</v>
      </c>
      <c r="J962" s="215" t="s">
        <v>4148</v>
      </c>
      <c r="K962" s="66">
        <v>112.959722</v>
      </c>
      <c r="L962" s="66">
        <v>36.054722</v>
      </c>
      <c r="M962" s="215" t="s">
        <v>4096</v>
      </c>
      <c r="N962" s="215" t="s">
        <v>52</v>
      </c>
      <c r="O962" s="215" t="s">
        <v>4096</v>
      </c>
      <c r="P962" s="217">
        <v>20</v>
      </c>
      <c r="Q962" s="215" t="s">
        <v>206</v>
      </c>
      <c r="R962" s="213">
        <v>20</v>
      </c>
      <c r="S962" s="215" t="s">
        <v>206</v>
      </c>
      <c r="T962" s="219" t="s">
        <v>128</v>
      </c>
      <c r="U962" s="213">
        <v>7500</v>
      </c>
      <c r="V962" s="219" t="s">
        <v>253</v>
      </c>
      <c r="W962" s="74">
        <v>9</v>
      </c>
      <c r="X962" s="74">
        <v>0</v>
      </c>
      <c r="Y962" s="74">
        <v>0</v>
      </c>
      <c r="Z962" s="74">
        <v>0</v>
      </c>
      <c r="AA962" s="79" t="s">
        <v>196</v>
      </c>
      <c r="AB962" s="74"/>
      <c r="AC962" s="74">
        <v>0</v>
      </c>
      <c r="AD962" s="74">
        <v>0</v>
      </c>
      <c r="AE962" s="74">
        <v>0</v>
      </c>
      <c r="AF962" s="74">
        <v>0</v>
      </c>
      <c r="AG962" s="79" t="s">
        <v>2491</v>
      </c>
      <c r="AH962" s="74"/>
      <c r="AI962" s="74">
        <v>0</v>
      </c>
      <c r="AJ962" s="74">
        <v>0</v>
      </c>
      <c r="AK962" s="74">
        <v>0</v>
      </c>
      <c r="AL962" s="74">
        <v>0</v>
      </c>
      <c r="AM962" s="79" t="s">
        <v>2492</v>
      </c>
      <c r="AN962" s="74"/>
      <c r="AO962" s="74">
        <v>0</v>
      </c>
      <c r="AP962" s="74">
        <v>0</v>
      </c>
      <c r="AQ962" s="74">
        <v>0</v>
      </c>
    </row>
    <row r="963" s="21" customFormat="1" ht="60" customHeight="1" spans="1:43">
      <c r="A963" s="45">
        <v>876</v>
      </c>
      <c r="B963" s="213">
        <v>2018</v>
      </c>
      <c r="C963" s="214" t="s">
        <v>4149</v>
      </c>
      <c r="D963" s="236" t="s">
        <v>4061</v>
      </c>
      <c r="E963" s="216">
        <v>140428</v>
      </c>
      <c r="F963" s="214" t="s">
        <v>4098</v>
      </c>
      <c r="G963" s="215" t="s">
        <v>630</v>
      </c>
      <c r="H963" s="215" t="s">
        <v>630</v>
      </c>
      <c r="I963" s="215" t="s">
        <v>48</v>
      </c>
      <c r="J963" s="215" t="s">
        <v>4150</v>
      </c>
      <c r="K963" s="66">
        <v>112.876389</v>
      </c>
      <c r="L963" s="66">
        <v>35.971389</v>
      </c>
      <c r="M963" s="215" t="s">
        <v>4096</v>
      </c>
      <c r="N963" s="215" t="s">
        <v>52</v>
      </c>
      <c r="O963" s="215" t="s">
        <v>4096</v>
      </c>
      <c r="P963" s="217">
        <v>10</v>
      </c>
      <c r="Q963" s="215" t="s">
        <v>206</v>
      </c>
      <c r="R963" s="213">
        <v>10</v>
      </c>
      <c r="S963" s="215" t="s">
        <v>206</v>
      </c>
      <c r="T963" s="219" t="s">
        <v>128</v>
      </c>
      <c r="U963" s="213">
        <v>7000</v>
      </c>
      <c r="V963" s="219" t="s">
        <v>253</v>
      </c>
      <c r="W963" s="74">
        <v>12</v>
      </c>
      <c r="X963" s="74">
        <v>0</v>
      </c>
      <c r="Y963" s="74">
        <v>0</v>
      </c>
      <c r="Z963" s="74">
        <v>0</v>
      </c>
      <c r="AA963" s="79" t="s">
        <v>196</v>
      </c>
      <c r="AB963" s="74"/>
      <c r="AC963" s="74">
        <v>0</v>
      </c>
      <c r="AD963" s="74">
        <v>0</v>
      </c>
      <c r="AE963" s="74">
        <v>0</v>
      </c>
      <c r="AF963" s="74">
        <v>0</v>
      </c>
      <c r="AG963" s="79" t="s">
        <v>2491</v>
      </c>
      <c r="AH963" s="74"/>
      <c r="AI963" s="74">
        <v>0</v>
      </c>
      <c r="AJ963" s="74">
        <v>0</v>
      </c>
      <c r="AK963" s="74">
        <v>0</v>
      </c>
      <c r="AL963" s="74">
        <v>0</v>
      </c>
      <c r="AM963" s="79" t="s">
        <v>2492</v>
      </c>
      <c r="AN963" s="74"/>
      <c r="AO963" s="74">
        <v>0</v>
      </c>
      <c r="AP963" s="74">
        <v>0</v>
      </c>
      <c r="AQ963" s="74">
        <v>0</v>
      </c>
    </row>
    <row r="964" s="21" customFormat="1" ht="60" customHeight="1" spans="1:43">
      <c r="A964" s="45">
        <v>877</v>
      </c>
      <c r="B964" s="213">
        <v>2018</v>
      </c>
      <c r="C964" s="214" t="s">
        <v>4151</v>
      </c>
      <c r="D964" s="236" t="s">
        <v>4061</v>
      </c>
      <c r="E964" s="216">
        <v>140428</v>
      </c>
      <c r="F964" s="214" t="s">
        <v>4152</v>
      </c>
      <c r="G964" s="215" t="s">
        <v>630</v>
      </c>
      <c r="H964" s="215" t="s">
        <v>630</v>
      </c>
      <c r="I964" s="215" t="s">
        <v>48</v>
      </c>
      <c r="J964" s="215" t="s">
        <v>4153</v>
      </c>
      <c r="K964" s="66">
        <v>112.917222</v>
      </c>
      <c r="L964" s="66">
        <v>35.983056</v>
      </c>
      <c r="M964" s="215" t="s">
        <v>4096</v>
      </c>
      <c r="N964" s="215" t="s">
        <v>52</v>
      </c>
      <c r="O964" s="215" t="s">
        <v>4096</v>
      </c>
      <c r="P964" s="217">
        <v>10</v>
      </c>
      <c r="Q964" s="215" t="s">
        <v>206</v>
      </c>
      <c r="R964" s="213">
        <v>10</v>
      </c>
      <c r="S964" s="215" t="s">
        <v>206</v>
      </c>
      <c r="T964" s="219" t="s">
        <v>128</v>
      </c>
      <c r="U964" s="213">
        <v>5000</v>
      </c>
      <c r="V964" s="219" t="s">
        <v>253</v>
      </c>
      <c r="W964" s="74">
        <v>12</v>
      </c>
      <c r="X964" s="74">
        <v>0</v>
      </c>
      <c r="Y964" s="74">
        <v>0</v>
      </c>
      <c r="Z964" s="74">
        <v>0</v>
      </c>
      <c r="AA964" s="79" t="s">
        <v>196</v>
      </c>
      <c r="AB964" s="74"/>
      <c r="AC964" s="74">
        <v>0</v>
      </c>
      <c r="AD964" s="74">
        <v>0</v>
      </c>
      <c r="AE964" s="74">
        <v>0</v>
      </c>
      <c r="AF964" s="74">
        <v>0</v>
      </c>
      <c r="AG964" s="79" t="s">
        <v>2491</v>
      </c>
      <c r="AH964" s="74"/>
      <c r="AI964" s="74">
        <v>0</v>
      </c>
      <c r="AJ964" s="74">
        <v>0</v>
      </c>
      <c r="AK964" s="74">
        <v>0</v>
      </c>
      <c r="AL964" s="74">
        <v>0</v>
      </c>
      <c r="AM964" s="79" t="s">
        <v>2492</v>
      </c>
      <c r="AN964" s="74"/>
      <c r="AO964" s="74">
        <v>0</v>
      </c>
      <c r="AP964" s="74">
        <v>0</v>
      </c>
      <c r="AQ964" s="74">
        <v>0</v>
      </c>
    </row>
    <row r="965" s="21" customFormat="1" ht="60" customHeight="1" spans="1:43">
      <c r="A965" s="45">
        <v>878</v>
      </c>
      <c r="B965" s="213">
        <v>2018</v>
      </c>
      <c r="C965" s="214" t="s">
        <v>4154</v>
      </c>
      <c r="D965" s="236" t="s">
        <v>4061</v>
      </c>
      <c r="E965" s="216">
        <v>140428</v>
      </c>
      <c r="F965" s="214" t="s">
        <v>4155</v>
      </c>
      <c r="G965" s="215" t="s">
        <v>630</v>
      </c>
      <c r="H965" s="215" t="s">
        <v>630</v>
      </c>
      <c r="I965" s="215" t="s">
        <v>48</v>
      </c>
      <c r="J965" s="215" t="s">
        <v>4156</v>
      </c>
      <c r="K965" s="66">
        <v>112.959722</v>
      </c>
      <c r="L965" s="66">
        <v>36.054722</v>
      </c>
      <c r="M965" s="215" t="s">
        <v>4096</v>
      </c>
      <c r="N965" s="215" t="s">
        <v>52</v>
      </c>
      <c r="O965" s="215" t="s">
        <v>4096</v>
      </c>
      <c r="P965" s="217">
        <v>10</v>
      </c>
      <c r="Q965" s="215" t="s">
        <v>206</v>
      </c>
      <c r="R965" s="213">
        <v>10</v>
      </c>
      <c r="S965" s="215" t="s">
        <v>206</v>
      </c>
      <c r="T965" s="219" t="s">
        <v>128</v>
      </c>
      <c r="U965" s="213">
        <v>7500</v>
      </c>
      <c r="V965" s="219" t="s">
        <v>253</v>
      </c>
      <c r="W965" s="74">
        <v>10</v>
      </c>
      <c r="X965" s="74">
        <v>0</v>
      </c>
      <c r="Y965" s="74">
        <v>0</v>
      </c>
      <c r="Z965" s="74">
        <v>0</v>
      </c>
      <c r="AA965" s="79" t="s">
        <v>196</v>
      </c>
      <c r="AB965" s="74"/>
      <c r="AC965" s="74">
        <v>0</v>
      </c>
      <c r="AD965" s="74">
        <v>0</v>
      </c>
      <c r="AE965" s="74">
        <v>0</v>
      </c>
      <c r="AF965" s="74">
        <v>0</v>
      </c>
      <c r="AG965" s="79" t="s">
        <v>2491</v>
      </c>
      <c r="AH965" s="74"/>
      <c r="AI965" s="74">
        <f t="shared" ref="AI965:AL980" si="478">AC965</f>
        <v>0</v>
      </c>
      <c r="AJ965" s="74">
        <f t="shared" si="478"/>
        <v>0</v>
      </c>
      <c r="AK965" s="74">
        <f t="shared" si="478"/>
        <v>0</v>
      </c>
      <c r="AL965" s="74">
        <f t="shared" si="478"/>
        <v>0</v>
      </c>
      <c r="AM965" s="79" t="s">
        <v>2492</v>
      </c>
      <c r="AN965" s="74"/>
      <c r="AO965" s="74">
        <f t="shared" ref="AO965:AR980" si="479">AI965</f>
        <v>0</v>
      </c>
      <c r="AP965" s="74">
        <f t="shared" si="479"/>
        <v>0</v>
      </c>
      <c r="AQ965" s="74">
        <f t="shared" si="479"/>
        <v>0</v>
      </c>
    </row>
    <row r="966" s="21" customFormat="1" ht="60" customHeight="1" spans="1:43">
      <c r="A966" s="45">
        <v>879</v>
      </c>
      <c r="B966" s="213">
        <v>2018</v>
      </c>
      <c r="C966" s="214" t="s">
        <v>4157</v>
      </c>
      <c r="D966" s="236" t="s">
        <v>4061</v>
      </c>
      <c r="E966" s="216">
        <v>140428</v>
      </c>
      <c r="F966" s="214" t="s">
        <v>4158</v>
      </c>
      <c r="G966" s="215" t="s">
        <v>630</v>
      </c>
      <c r="H966" s="215" t="s">
        <v>630</v>
      </c>
      <c r="I966" s="215" t="s">
        <v>48</v>
      </c>
      <c r="J966" s="215" t="s">
        <v>4159</v>
      </c>
      <c r="K966" s="66">
        <v>112.880833</v>
      </c>
      <c r="L966" s="66">
        <v>36.028056</v>
      </c>
      <c r="M966" s="215" t="s">
        <v>4096</v>
      </c>
      <c r="N966" s="215" t="s">
        <v>52</v>
      </c>
      <c r="O966" s="215" t="s">
        <v>4096</v>
      </c>
      <c r="P966" s="217">
        <v>50</v>
      </c>
      <c r="Q966" s="215" t="s">
        <v>206</v>
      </c>
      <c r="R966" s="213">
        <v>50</v>
      </c>
      <c r="S966" s="215" t="s">
        <v>206</v>
      </c>
      <c r="T966" s="219" t="s">
        <v>128</v>
      </c>
      <c r="U966" s="213">
        <v>13000</v>
      </c>
      <c r="V966" s="219" t="s">
        <v>253</v>
      </c>
      <c r="W966" s="74">
        <v>8</v>
      </c>
      <c r="X966" s="74">
        <v>0</v>
      </c>
      <c r="Y966" s="74">
        <v>0</v>
      </c>
      <c r="Z966" s="74">
        <v>0</v>
      </c>
      <c r="AA966" s="79" t="s">
        <v>196</v>
      </c>
      <c r="AB966" s="74"/>
      <c r="AC966" s="74">
        <v>0</v>
      </c>
      <c r="AD966" s="74">
        <v>0</v>
      </c>
      <c r="AE966" s="74">
        <v>0</v>
      </c>
      <c r="AF966" s="74">
        <v>0</v>
      </c>
      <c r="AG966" s="79" t="s">
        <v>2491</v>
      </c>
      <c r="AH966" s="74"/>
      <c r="AI966" s="74">
        <f t="shared" si="478"/>
        <v>0</v>
      </c>
      <c r="AJ966" s="74">
        <f t="shared" si="478"/>
        <v>0</v>
      </c>
      <c r="AK966" s="74">
        <f t="shared" si="478"/>
        <v>0</v>
      </c>
      <c r="AL966" s="74">
        <f t="shared" si="478"/>
        <v>0</v>
      </c>
      <c r="AM966" s="79" t="s">
        <v>2492</v>
      </c>
      <c r="AN966" s="74"/>
      <c r="AO966" s="74">
        <f t="shared" si="479"/>
        <v>0</v>
      </c>
      <c r="AP966" s="74">
        <f t="shared" si="479"/>
        <v>0</v>
      </c>
      <c r="AQ966" s="74">
        <f t="shared" si="479"/>
        <v>0</v>
      </c>
    </row>
    <row r="967" s="21" customFormat="1" ht="60" customHeight="1" spans="1:43">
      <c r="A967" s="45">
        <v>880</v>
      </c>
      <c r="B967" s="213">
        <v>2018</v>
      </c>
      <c r="C967" s="214" t="s">
        <v>4160</v>
      </c>
      <c r="D967" s="236" t="s">
        <v>4061</v>
      </c>
      <c r="E967" s="216">
        <v>140428</v>
      </c>
      <c r="F967" s="214" t="s">
        <v>4118</v>
      </c>
      <c r="G967" s="215" t="s">
        <v>630</v>
      </c>
      <c r="H967" s="215" t="s">
        <v>630</v>
      </c>
      <c r="I967" s="215" t="s">
        <v>48</v>
      </c>
      <c r="J967" s="215" t="s">
        <v>4161</v>
      </c>
      <c r="K967" s="66">
        <v>112.959722</v>
      </c>
      <c r="L967" s="66">
        <v>36.054722</v>
      </c>
      <c r="M967" s="215" t="s">
        <v>4096</v>
      </c>
      <c r="N967" s="215" t="s">
        <v>52</v>
      </c>
      <c r="O967" s="215" t="s">
        <v>4096</v>
      </c>
      <c r="P967" s="217">
        <v>10</v>
      </c>
      <c r="Q967" s="215" t="s">
        <v>206</v>
      </c>
      <c r="R967" s="213">
        <v>10</v>
      </c>
      <c r="S967" s="215" t="s">
        <v>206</v>
      </c>
      <c r="T967" s="219" t="s">
        <v>128</v>
      </c>
      <c r="U967" s="213">
        <v>6000</v>
      </c>
      <c r="V967" s="219" t="s">
        <v>253</v>
      </c>
      <c r="W967" s="74">
        <v>9</v>
      </c>
      <c r="X967" s="74">
        <v>0</v>
      </c>
      <c r="Y967" s="74">
        <v>0</v>
      </c>
      <c r="Z967" s="74">
        <v>0</v>
      </c>
      <c r="AA967" s="79" t="s">
        <v>196</v>
      </c>
      <c r="AB967" s="74"/>
      <c r="AC967" s="74">
        <v>0</v>
      </c>
      <c r="AD967" s="74">
        <v>0</v>
      </c>
      <c r="AE967" s="74">
        <v>0</v>
      </c>
      <c r="AF967" s="74">
        <v>0</v>
      </c>
      <c r="AG967" s="79" t="s">
        <v>2491</v>
      </c>
      <c r="AH967" s="74"/>
      <c r="AI967" s="74">
        <f t="shared" si="478"/>
        <v>0</v>
      </c>
      <c r="AJ967" s="74">
        <f t="shared" si="478"/>
        <v>0</v>
      </c>
      <c r="AK967" s="74">
        <f t="shared" si="478"/>
        <v>0</v>
      </c>
      <c r="AL967" s="74">
        <f t="shared" si="478"/>
        <v>0</v>
      </c>
      <c r="AM967" s="79" t="s">
        <v>2492</v>
      </c>
      <c r="AN967" s="74"/>
      <c r="AO967" s="74">
        <f t="shared" si="479"/>
        <v>0</v>
      </c>
      <c r="AP967" s="74">
        <f t="shared" si="479"/>
        <v>0</v>
      </c>
      <c r="AQ967" s="74">
        <f t="shared" si="479"/>
        <v>0</v>
      </c>
    </row>
    <row r="968" s="21" customFormat="1" ht="70" customHeight="1" spans="1:43">
      <c r="A968" s="45">
        <v>881</v>
      </c>
      <c r="B968" s="213">
        <v>2018</v>
      </c>
      <c r="C968" s="214" t="s">
        <v>4162</v>
      </c>
      <c r="D968" s="236" t="s">
        <v>4061</v>
      </c>
      <c r="E968" s="216">
        <v>140428</v>
      </c>
      <c r="F968" s="214" t="s">
        <v>4092</v>
      </c>
      <c r="G968" s="215" t="s">
        <v>120</v>
      </c>
      <c r="H968" s="215" t="s">
        <v>198</v>
      </c>
      <c r="I968" s="215" t="s">
        <v>48</v>
      </c>
      <c r="J968" s="215" t="s">
        <v>4163</v>
      </c>
      <c r="K968" s="66">
        <v>112.918333</v>
      </c>
      <c r="L968" s="66">
        <v>36.940556</v>
      </c>
      <c r="M968" s="215" t="s">
        <v>4164</v>
      </c>
      <c r="N968" s="215" t="s">
        <v>52</v>
      </c>
      <c r="O968" s="215" t="s">
        <v>201</v>
      </c>
      <c r="P968" s="217">
        <v>6000</v>
      </c>
      <c r="Q968" s="215" t="s">
        <v>541</v>
      </c>
      <c r="R968" s="213">
        <v>6000</v>
      </c>
      <c r="S968" s="219" t="s">
        <v>541</v>
      </c>
      <c r="T968" s="219" t="s">
        <v>204</v>
      </c>
      <c r="U968" s="213">
        <v>7</v>
      </c>
      <c r="V968" s="219" t="s">
        <v>206</v>
      </c>
      <c r="W968" s="74">
        <v>53.33</v>
      </c>
      <c r="X968" s="74">
        <v>772.73</v>
      </c>
      <c r="Y968" s="74">
        <v>30.12</v>
      </c>
      <c r="Z968" s="74">
        <v>11.88</v>
      </c>
      <c r="AA968" s="79" t="s">
        <v>207</v>
      </c>
      <c r="AB968" s="74"/>
      <c r="AC968" s="74">
        <f t="shared" ref="AC968:AF980" si="480">W968*1.2</f>
        <v>63.996</v>
      </c>
      <c r="AD968" s="74">
        <f t="shared" si="480"/>
        <v>927.276</v>
      </c>
      <c r="AE968" s="74">
        <f t="shared" si="480"/>
        <v>36.144</v>
      </c>
      <c r="AF968" s="74">
        <f t="shared" si="480"/>
        <v>14.256</v>
      </c>
      <c r="AG968" s="79" t="s">
        <v>208</v>
      </c>
      <c r="AH968" s="74"/>
      <c r="AI968" s="74">
        <f t="shared" si="478"/>
        <v>63.996</v>
      </c>
      <c r="AJ968" s="74">
        <f t="shared" si="478"/>
        <v>927.276</v>
      </c>
      <c r="AK968" s="74">
        <f t="shared" si="478"/>
        <v>36.144</v>
      </c>
      <c r="AL968" s="74">
        <f t="shared" si="478"/>
        <v>14.256</v>
      </c>
      <c r="AM968" s="79" t="s">
        <v>209</v>
      </c>
      <c r="AN968" s="74"/>
      <c r="AO968" s="74">
        <f t="shared" si="479"/>
        <v>63.996</v>
      </c>
      <c r="AP968" s="74">
        <f t="shared" si="479"/>
        <v>927.276</v>
      </c>
      <c r="AQ968" s="74">
        <f t="shared" si="479"/>
        <v>36.144</v>
      </c>
    </row>
    <row r="969" s="21" customFormat="1" ht="70" customHeight="1" spans="1:43">
      <c r="A969" s="45">
        <v>882</v>
      </c>
      <c r="B969" s="213">
        <v>2018</v>
      </c>
      <c r="C969" s="214" t="s">
        <v>4165</v>
      </c>
      <c r="D969" s="236" t="s">
        <v>4061</v>
      </c>
      <c r="E969" s="216">
        <v>140428</v>
      </c>
      <c r="F969" s="214" t="s">
        <v>4166</v>
      </c>
      <c r="G969" s="215" t="s">
        <v>120</v>
      </c>
      <c r="H969" s="215" t="s">
        <v>198</v>
      </c>
      <c r="I969" s="215" t="s">
        <v>48</v>
      </c>
      <c r="J969" s="215" t="s">
        <v>4167</v>
      </c>
      <c r="K969" s="66">
        <v>112.7775</v>
      </c>
      <c r="L969" s="66">
        <v>36.201389</v>
      </c>
      <c r="M969" s="215" t="s">
        <v>4164</v>
      </c>
      <c r="N969" s="215" t="s">
        <v>52</v>
      </c>
      <c r="O969" s="215" t="s">
        <v>201</v>
      </c>
      <c r="P969" s="217">
        <v>8000</v>
      </c>
      <c r="Q969" s="215" t="s">
        <v>541</v>
      </c>
      <c r="R969" s="213">
        <v>8000</v>
      </c>
      <c r="S969" s="219" t="s">
        <v>541</v>
      </c>
      <c r="T969" s="219" t="s">
        <v>204</v>
      </c>
      <c r="U969" s="213">
        <v>8</v>
      </c>
      <c r="V969" s="219" t="s">
        <v>206</v>
      </c>
      <c r="W969" s="74">
        <v>73</v>
      </c>
      <c r="X969" s="74">
        <v>930</v>
      </c>
      <c r="Y969" s="74">
        <v>47</v>
      </c>
      <c r="Z969" s="74">
        <v>16.8</v>
      </c>
      <c r="AA969" s="79" t="s">
        <v>207</v>
      </c>
      <c r="AB969" s="74"/>
      <c r="AC969" s="74">
        <f t="shared" si="480"/>
        <v>87.6</v>
      </c>
      <c r="AD969" s="74">
        <f t="shared" si="480"/>
        <v>1116</v>
      </c>
      <c r="AE969" s="74">
        <f t="shared" si="480"/>
        <v>56.4</v>
      </c>
      <c r="AF969" s="74">
        <f t="shared" si="480"/>
        <v>20.16</v>
      </c>
      <c r="AG969" s="79" t="s">
        <v>208</v>
      </c>
      <c r="AH969" s="74"/>
      <c r="AI969" s="74">
        <f t="shared" si="478"/>
        <v>87.6</v>
      </c>
      <c r="AJ969" s="74">
        <f t="shared" si="478"/>
        <v>1116</v>
      </c>
      <c r="AK969" s="74">
        <f t="shared" si="478"/>
        <v>56.4</v>
      </c>
      <c r="AL969" s="74">
        <f t="shared" si="478"/>
        <v>20.16</v>
      </c>
      <c r="AM969" s="79" t="s">
        <v>209</v>
      </c>
      <c r="AN969" s="74"/>
      <c r="AO969" s="74">
        <f t="shared" si="479"/>
        <v>87.6</v>
      </c>
      <c r="AP969" s="74">
        <f t="shared" si="479"/>
        <v>1116</v>
      </c>
      <c r="AQ969" s="74">
        <f t="shared" si="479"/>
        <v>56.4</v>
      </c>
    </row>
    <row r="970" s="21" customFormat="1" ht="70" customHeight="1" spans="1:43">
      <c r="A970" s="45">
        <v>883</v>
      </c>
      <c r="B970" s="213">
        <v>2018</v>
      </c>
      <c r="C970" s="214" t="s">
        <v>4168</v>
      </c>
      <c r="D970" s="236" t="s">
        <v>4061</v>
      </c>
      <c r="E970" s="216">
        <v>140428</v>
      </c>
      <c r="F970" s="214" t="s">
        <v>4169</v>
      </c>
      <c r="G970" s="215" t="s">
        <v>120</v>
      </c>
      <c r="H970" s="215" t="s">
        <v>198</v>
      </c>
      <c r="I970" s="215" t="s">
        <v>48</v>
      </c>
      <c r="J970" s="215" t="s">
        <v>4170</v>
      </c>
      <c r="K970" s="66">
        <v>112.855556</v>
      </c>
      <c r="L970" s="66">
        <v>36.091111</v>
      </c>
      <c r="M970" s="215" t="s">
        <v>4164</v>
      </c>
      <c r="N970" s="215" t="s">
        <v>52</v>
      </c>
      <c r="O970" s="215" t="s">
        <v>201</v>
      </c>
      <c r="P970" s="217">
        <v>6000</v>
      </c>
      <c r="Q970" s="215" t="s">
        <v>541</v>
      </c>
      <c r="R970" s="213">
        <v>6000</v>
      </c>
      <c r="S970" s="219" t="s">
        <v>541</v>
      </c>
      <c r="T970" s="219" t="s">
        <v>204</v>
      </c>
      <c r="U970" s="213">
        <v>8</v>
      </c>
      <c r="V970" s="219" t="s">
        <v>206</v>
      </c>
      <c r="W970" s="74">
        <v>7.42</v>
      </c>
      <c r="X970" s="74">
        <v>1060.61</v>
      </c>
      <c r="Y970" s="74">
        <v>39.39</v>
      </c>
      <c r="Z970" s="74">
        <v>5.94</v>
      </c>
      <c r="AA970" s="79" t="s">
        <v>207</v>
      </c>
      <c r="AB970" s="74"/>
      <c r="AC970" s="74">
        <f t="shared" si="480"/>
        <v>8.904</v>
      </c>
      <c r="AD970" s="74">
        <f t="shared" si="480"/>
        <v>1272.732</v>
      </c>
      <c r="AE970" s="74">
        <f t="shared" si="480"/>
        <v>47.268</v>
      </c>
      <c r="AF970" s="74">
        <f t="shared" si="480"/>
        <v>7.128</v>
      </c>
      <c r="AG970" s="79" t="s">
        <v>208</v>
      </c>
      <c r="AH970" s="74"/>
      <c r="AI970" s="74">
        <f t="shared" si="478"/>
        <v>8.904</v>
      </c>
      <c r="AJ970" s="74">
        <f t="shared" si="478"/>
        <v>1272.732</v>
      </c>
      <c r="AK970" s="74">
        <f t="shared" si="478"/>
        <v>47.268</v>
      </c>
      <c r="AL970" s="74">
        <f t="shared" si="478"/>
        <v>7.128</v>
      </c>
      <c r="AM970" s="79" t="s">
        <v>209</v>
      </c>
      <c r="AN970" s="74"/>
      <c r="AO970" s="74">
        <f t="shared" si="479"/>
        <v>8.904</v>
      </c>
      <c r="AP970" s="74">
        <f t="shared" si="479"/>
        <v>1272.732</v>
      </c>
      <c r="AQ970" s="74">
        <f t="shared" si="479"/>
        <v>47.268</v>
      </c>
    </row>
    <row r="971" s="21" customFormat="1" ht="70" customHeight="1" spans="1:43">
      <c r="A971" s="45">
        <v>884</v>
      </c>
      <c r="B971" s="213">
        <v>2018</v>
      </c>
      <c r="C971" s="214" t="s">
        <v>4171</v>
      </c>
      <c r="D971" s="236" t="s">
        <v>4061</v>
      </c>
      <c r="E971" s="216">
        <v>140428</v>
      </c>
      <c r="F971" s="214" t="s">
        <v>4172</v>
      </c>
      <c r="G971" s="215" t="s">
        <v>120</v>
      </c>
      <c r="H971" s="215" t="s">
        <v>198</v>
      </c>
      <c r="I971" s="215" t="s">
        <v>48</v>
      </c>
      <c r="J971" s="215" t="s">
        <v>4173</v>
      </c>
      <c r="K971" s="66">
        <v>112.981389</v>
      </c>
      <c r="L971" s="66">
        <v>36.114444</v>
      </c>
      <c r="M971" s="215" t="s">
        <v>4174</v>
      </c>
      <c r="N971" s="215" t="s">
        <v>52</v>
      </c>
      <c r="O971" s="215" t="s">
        <v>201</v>
      </c>
      <c r="P971" s="217">
        <v>6000</v>
      </c>
      <c r="Q971" s="215" t="s">
        <v>541</v>
      </c>
      <c r="R971" s="213">
        <v>6000</v>
      </c>
      <c r="S971" s="219" t="s">
        <v>541</v>
      </c>
      <c r="T971" s="219" t="s">
        <v>204</v>
      </c>
      <c r="U971" s="213">
        <v>8</v>
      </c>
      <c r="V971" s="219" t="s">
        <v>206</v>
      </c>
      <c r="W971" s="74">
        <v>93.92</v>
      </c>
      <c r="X971" s="74">
        <v>233.49</v>
      </c>
      <c r="Y971" s="74">
        <v>33.65</v>
      </c>
      <c r="Z971" s="74">
        <v>0</v>
      </c>
      <c r="AA971" s="79" t="s">
        <v>207</v>
      </c>
      <c r="AB971" s="74"/>
      <c r="AC971" s="74">
        <f t="shared" si="480"/>
        <v>112.704</v>
      </c>
      <c r="AD971" s="74">
        <f t="shared" si="480"/>
        <v>280.188</v>
      </c>
      <c r="AE971" s="74">
        <f t="shared" si="480"/>
        <v>40.38</v>
      </c>
      <c r="AF971" s="74">
        <f t="shared" si="480"/>
        <v>0</v>
      </c>
      <c r="AG971" s="79" t="s">
        <v>208</v>
      </c>
      <c r="AH971" s="74"/>
      <c r="AI971" s="74">
        <f t="shared" si="478"/>
        <v>112.704</v>
      </c>
      <c r="AJ971" s="74">
        <f t="shared" si="478"/>
        <v>280.188</v>
      </c>
      <c r="AK971" s="74">
        <f t="shared" si="478"/>
        <v>40.38</v>
      </c>
      <c r="AL971" s="74">
        <f t="shared" si="478"/>
        <v>0</v>
      </c>
      <c r="AM971" s="79" t="s">
        <v>209</v>
      </c>
      <c r="AN971" s="74"/>
      <c r="AO971" s="74">
        <f t="shared" si="479"/>
        <v>112.704</v>
      </c>
      <c r="AP971" s="74">
        <f t="shared" si="479"/>
        <v>280.188</v>
      </c>
      <c r="AQ971" s="74">
        <f t="shared" si="479"/>
        <v>40.38</v>
      </c>
    </row>
    <row r="972" s="21" customFormat="1" ht="70" customHeight="1" spans="1:43">
      <c r="A972" s="45">
        <v>885</v>
      </c>
      <c r="B972" s="213">
        <v>2018</v>
      </c>
      <c r="C972" s="214" t="s">
        <v>4175</v>
      </c>
      <c r="D972" s="236" t="s">
        <v>4061</v>
      </c>
      <c r="E972" s="216">
        <v>140428</v>
      </c>
      <c r="F972" s="214" t="s">
        <v>4176</v>
      </c>
      <c r="G972" s="215" t="s">
        <v>120</v>
      </c>
      <c r="H972" s="215" t="s">
        <v>198</v>
      </c>
      <c r="I972" s="215" t="s">
        <v>48</v>
      </c>
      <c r="J972" s="215" t="s">
        <v>4177</v>
      </c>
      <c r="K972" s="66">
        <v>112.905278</v>
      </c>
      <c r="L972" s="66">
        <v>36.015278</v>
      </c>
      <c r="M972" s="215" t="s">
        <v>4164</v>
      </c>
      <c r="N972" s="215" t="s">
        <v>52</v>
      </c>
      <c r="O972" s="215" t="s">
        <v>201</v>
      </c>
      <c r="P972" s="217">
        <v>6000</v>
      </c>
      <c r="Q972" s="215" t="s">
        <v>541</v>
      </c>
      <c r="R972" s="213">
        <v>6000</v>
      </c>
      <c r="S972" s="219" t="s">
        <v>541</v>
      </c>
      <c r="T972" s="219" t="s">
        <v>204</v>
      </c>
      <c r="U972" s="213">
        <v>6000</v>
      </c>
      <c r="V972" s="219" t="s">
        <v>541</v>
      </c>
      <c r="W972" s="74">
        <v>54.91</v>
      </c>
      <c r="X972" s="74">
        <v>772.73</v>
      </c>
      <c r="Y972" s="74">
        <v>30.12</v>
      </c>
      <c r="Z972" s="74">
        <v>33.27</v>
      </c>
      <c r="AA972" s="79" t="s">
        <v>207</v>
      </c>
      <c r="AB972" s="74"/>
      <c r="AC972" s="74">
        <f t="shared" si="480"/>
        <v>65.892</v>
      </c>
      <c r="AD972" s="74">
        <f t="shared" si="480"/>
        <v>927.276</v>
      </c>
      <c r="AE972" s="74">
        <f t="shared" si="480"/>
        <v>36.144</v>
      </c>
      <c r="AF972" s="74">
        <f t="shared" si="480"/>
        <v>39.924</v>
      </c>
      <c r="AG972" s="79" t="s">
        <v>208</v>
      </c>
      <c r="AH972" s="74"/>
      <c r="AI972" s="74">
        <f t="shared" si="478"/>
        <v>65.892</v>
      </c>
      <c r="AJ972" s="74">
        <f t="shared" si="478"/>
        <v>927.276</v>
      </c>
      <c r="AK972" s="74">
        <f t="shared" si="478"/>
        <v>36.144</v>
      </c>
      <c r="AL972" s="74">
        <f t="shared" si="478"/>
        <v>39.924</v>
      </c>
      <c r="AM972" s="79" t="s">
        <v>209</v>
      </c>
      <c r="AN972" s="74"/>
      <c r="AO972" s="74">
        <f t="shared" si="479"/>
        <v>65.892</v>
      </c>
      <c r="AP972" s="74">
        <f t="shared" si="479"/>
        <v>927.276</v>
      </c>
      <c r="AQ972" s="74">
        <f t="shared" si="479"/>
        <v>36.144</v>
      </c>
    </row>
    <row r="973" s="21" customFormat="1" ht="70" customHeight="1" spans="1:43">
      <c r="A973" s="45">
        <v>886</v>
      </c>
      <c r="B973" s="213">
        <v>2018</v>
      </c>
      <c r="C973" s="214" t="s">
        <v>4178</v>
      </c>
      <c r="D973" s="236" t="s">
        <v>4061</v>
      </c>
      <c r="E973" s="216">
        <v>140428</v>
      </c>
      <c r="F973" s="214" t="s">
        <v>4179</v>
      </c>
      <c r="G973" s="215" t="s">
        <v>120</v>
      </c>
      <c r="H973" s="215" t="s">
        <v>198</v>
      </c>
      <c r="I973" s="215" t="s">
        <v>48</v>
      </c>
      <c r="J973" s="215" t="s">
        <v>4180</v>
      </c>
      <c r="K973" s="66">
        <v>112.888889</v>
      </c>
      <c r="L973" s="66">
        <v>35.999444</v>
      </c>
      <c r="M973" s="215" t="s">
        <v>4174</v>
      </c>
      <c r="N973" s="215" t="s">
        <v>52</v>
      </c>
      <c r="O973" s="215" t="s">
        <v>201</v>
      </c>
      <c r="P973" s="217">
        <v>13000</v>
      </c>
      <c r="Q973" s="215" t="s">
        <v>541</v>
      </c>
      <c r="R973" s="213">
        <v>13000</v>
      </c>
      <c r="S973" s="219" t="s">
        <v>541</v>
      </c>
      <c r="T973" s="219" t="s">
        <v>204</v>
      </c>
      <c r="U973" s="213">
        <v>8</v>
      </c>
      <c r="V973" s="219" t="s">
        <v>206</v>
      </c>
      <c r="W973" s="74">
        <v>25.88</v>
      </c>
      <c r="X973" s="74">
        <v>1080.94</v>
      </c>
      <c r="Y973" s="74">
        <v>260.09</v>
      </c>
      <c r="Z973" s="74">
        <v>148.48</v>
      </c>
      <c r="AA973" s="79" t="s">
        <v>207</v>
      </c>
      <c r="AB973" s="74"/>
      <c r="AC973" s="74">
        <f t="shared" si="480"/>
        <v>31.056</v>
      </c>
      <c r="AD973" s="74">
        <f t="shared" si="480"/>
        <v>1297.128</v>
      </c>
      <c r="AE973" s="74">
        <f t="shared" si="480"/>
        <v>312.108</v>
      </c>
      <c r="AF973" s="74">
        <f t="shared" si="480"/>
        <v>178.176</v>
      </c>
      <c r="AG973" s="79" t="s">
        <v>208</v>
      </c>
      <c r="AH973" s="74"/>
      <c r="AI973" s="74">
        <f t="shared" si="478"/>
        <v>31.056</v>
      </c>
      <c r="AJ973" s="74">
        <f t="shared" si="478"/>
        <v>1297.128</v>
      </c>
      <c r="AK973" s="74">
        <f t="shared" si="478"/>
        <v>312.108</v>
      </c>
      <c r="AL973" s="74">
        <f t="shared" si="478"/>
        <v>178.176</v>
      </c>
      <c r="AM973" s="79" t="s">
        <v>209</v>
      </c>
      <c r="AN973" s="74"/>
      <c r="AO973" s="74">
        <f t="shared" si="479"/>
        <v>31.056</v>
      </c>
      <c r="AP973" s="74">
        <f t="shared" si="479"/>
        <v>1297.128</v>
      </c>
      <c r="AQ973" s="74">
        <f t="shared" si="479"/>
        <v>312.108</v>
      </c>
    </row>
    <row r="974" s="21" customFormat="1" ht="70" customHeight="1" spans="1:43">
      <c r="A974" s="45">
        <v>887</v>
      </c>
      <c r="B974" s="213">
        <v>2018</v>
      </c>
      <c r="C974" s="214" t="s">
        <v>4181</v>
      </c>
      <c r="D974" s="236" t="s">
        <v>4061</v>
      </c>
      <c r="E974" s="216">
        <v>140428</v>
      </c>
      <c r="F974" s="214" t="s">
        <v>4182</v>
      </c>
      <c r="G974" s="215" t="s">
        <v>120</v>
      </c>
      <c r="H974" s="215" t="s">
        <v>198</v>
      </c>
      <c r="I974" s="215" t="s">
        <v>48</v>
      </c>
      <c r="J974" s="215" t="s">
        <v>4183</v>
      </c>
      <c r="K974" s="66">
        <v>112.788611</v>
      </c>
      <c r="L974" s="66">
        <v>36.071944</v>
      </c>
      <c r="M974" s="215" t="s">
        <v>4174</v>
      </c>
      <c r="N974" s="215" t="s">
        <v>52</v>
      </c>
      <c r="O974" s="215" t="s">
        <v>201</v>
      </c>
      <c r="P974" s="217">
        <v>6000</v>
      </c>
      <c r="Q974" s="215" t="s">
        <v>541</v>
      </c>
      <c r="R974" s="213">
        <v>6000</v>
      </c>
      <c r="S974" s="219" t="s">
        <v>541</v>
      </c>
      <c r="T974" s="219" t="s">
        <v>204</v>
      </c>
      <c r="U974" s="213">
        <v>8</v>
      </c>
      <c r="V974" s="219" t="s">
        <v>206</v>
      </c>
      <c r="W974" s="74">
        <v>108.36</v>
      </c>
      <c r="X974" s="74">
        <v>269.76</v>
      </c>
      <c r="Y974" s="74">
        <v>30.13</v>
      </c>
      <c r="Z974" s="74">
        <v>0</v>
      </c>
      <c r="AA974" s="79" t="s">
        <v>207</v>
      </c>
      <c r="AB974" s="74"/>
      <c r="AC974" s="74">
        <f t="shared" si="480"/>
        <v>130.032</v>
      </c>
      <c r="AD974" s="74">
        <f t="shared" si="480"/>
        <v>323.712</v>
      </c>
      <c r="AE974" s="74">
        <f t="shared" si="480"/>
        <v>36.156</v>
      </c>
      <c r="AF974" s="74">
        <f t="shared" si="480"/>
        <v>0</v>
      </c>
      <c r="AG974" s="79" t="s">
        <v>208</v>
      </c>
      <c r="AH974" s="74"/>
      <c r="AI974" s="74">
        <f t="shared" si="478"/>
        <v>130.032</v>
      </c>
      <c r="AJ974" s="74">
        <f t="shared" si="478"/>
        <v>323.712</v>
      </c>
      <c r="AK974" s="74">
        <f t="shared" si="478"/>
        <v>36.156</v>
      </c>
      <c r="AL974" s="74">
        <f t="shared" si="478"/>
        <v>0</v>
      </c>
      <c r="AM974" s="79" t="s">
        <v>209</v>
      </c>
      <c r="AN974" s="74"/>
      <c r="AO974" s="74">
        <f t="shared" si="479"/>
        <v>130.032</v>
      </c>
      <c r="AP974" s="74">
        <f t="shared" si="479"/>
        <v>323.712</v>
      </c>
      <c r="AQ974" s="74">
        <f t="shared" si="479"/>
        <v>36.156</v>
      </c>
    </row>
    <row r="975" s="21" customFormat="1" ht="70" customHeight="1" spans="1:43">
      <c r="A975" s="45">
        <v>888</v>
      </c>
      <c r="B975" s="213">
        <v>2018</v>
      </c>
      <c r="C975" s="214" t="s">
        <v>4184</v>
      </c>
      <c r="D975" s="236" t="s">
        <v>4061</v>
      </c>
      <c r="E975" s="216">
        <v>140428</v>
      </c>
      <c r="F975" s="214" t="s">
        <v>4185</v>
      </c>
      <c r="G975" s="215" t="s">
        <v>120</v>
      </c>
      <c r="H975" s="215" t="s">
        <v>198</v>
      </c>
      <c r="I975" s="215" t="s">
        <v>48</v>
      </c>
      <c r="J975" s="215" t="s">
        <v>4186</v>
      </c>
      <c r="K975" s="66">
        <v>112.905278</v>
      </c>
      <c r="L975" s="66">
        <v>36.015278</v>
      </c>
      <c r="M975" s="215" t="s">
        <v>4174</v>
      </c>
      <c r="N975" s="215" t="s">
        <v>52</v>
      </c>
      <c r="O975" s="215" t="s">
        <v>201</v>
      </c>
      <c r="P975" s="217">
        <v>6000</v>
      </c>
      <c r="Q975" s="215" t="s">
        <v>541</v>
      </c>
      <c r="R975" s="213">
        <v>6000</v>
      </c>
      <c r="S975" s="219" t="s">
        <v>541</v>
      </c>
      <c r="T975" s="219" t="s">
        <v>204</v>
      </c>
      <c r="U975" s="213">
        <v>8</v>
      </c>
      <c r="V975" s="219" t="s">
        <v>206</v>
      </c>
      <c r="W975" s="74">
        <v>88.36</v>
      </c>
      <c r="X975" s="74">
        <v>229.76</v>
      </c>
      <c r="Y975" s="74">
        <v>19.13</v>
      </c>
      <c r="Z975" s="74">
        <v>0</v>
      </c>
      <c r="AA975" s="79" t="s">
        <v>207</v>
      </c>
      <c r="AB975" s="74"/>
      <c r="AC975" s="74">
        <f t="shared" si="480"/>
        <v>106.032</v>
      </c>
      <c r="AD975" s="74">
        <f t="shared" si="480"/>
        <v>275.712</v>
      </c>
      <c r="AE975" s="74">
        <f t="shared" si="480"/>
        <v>22.956</v>
      </c>
      <c r="AF975" s="74">
        <f t="shared" si="480"/>
        <v>0</v>
      </c>
      <c r="AG975" s="79" t="s">
        <v>208</v>
      </c>
      <c r="AH975" s="74"/>
      <c r="AI975" s="74">
        <f t="shared" si="478"/>
        <v>106.032</v>
      </c>
      <c r="AJ975" s="74">
        <f t="shared" si="478"/>
        <v>275.712</v>
      </c>
      <c r="AK975" s="74">
        <f t="shared" si="478"/>
        <v>22.956</v>
      </c>
      <c r="AL975" s="74">
        <f t="shared" si="478"/>
        <v>0</v>
      </c>
      <c r="AM975" s="79" t="s">
        <v>209</v>
      </c>
      <c r="AN975" s="74"/>
      <c r="AO975" s="74">
        <f t="shared" si="479"/>
        <v>106.032</v>
      </c>
      <c r="AP975" s="74">
        <f t="shared" si="479"/>
        <v>275.712</v>
      </c>
      <c r="AQ975" s="74">
        <f t="shared" si="479"/>
        <v>22.956</v>
      </c>
    </row>
    <row r="976" s="21" customFormat="1" ht="70" customHeight="1" spans="1:43">
      <c r="A976" s="45">
        <v>889</v>
      </c>
      <c r="B976" s="213">
        <v>2018</v>
      </c>
      <c r="C976" s="214" t="s">
        <v>4187</v>
      </c>
      <c r="D976" s="236" t="s">
        <v>4061</v>
      </c>
      <c r="E976" s="216">
        <v>140428</v>
      </c>
      <c r="F976" s="214" t="s">
        <v>4188</v>
      </c>
      <c r="G976" s="215" t="s">
        <v>120</v>
      </c>
      <c r="H976" s="215" t="s">
        <v>198</v>
      </c>
      <c r="I976" s="215" t="s">
        <v>48</v>
      </c>
      <c r="J976" s="215" t="s">
        <v>4189</v>
      </c>
      <c r="K976" s="66">
        <v>112.7725</v>
      </c>
      <c r="L976" s="66">
        <v>36.113056</v>
      </c>
      <c r="M976" s="215" t="s">
        <v>4174</v>
      </c>
      <c r="N976" s="215" t="s">
        <v>52</v>
      </c>
      <c r="O976" s="215" t="s">
        <v>201</v>
      </c>
      <c r="P976" s="217">
        <v>3000</v>
      </c>
      <c r="Q976" s="215" t="s">
        <v>541</v>
      </c>
      <c r="R976" s="213">
        <v>3000</v>
      </c>
      <c r="S976" s="219" t="s">
        <v>541</v>
      </c>
      <c r="T976" s="219" t="s">
        <v>204</v>
      </c>
      <c r="U976" s="213">
        <v>8</v>
      </c>
      <c r="V976" s="219" t="s">
        <v>206</v>
      </c>
      <c r="W976" s="74">
        <v>55.7</v>
      </c>
      <c r="X976" s="74">
        <v>135.7</v>
      </c>
      <c r="Y976" s="74">
        <v>16.12</v>
      </c>
      <c r="Z976" s="74">
        <v>0</v>
      </c>
      <c r="AA976" s="79" t="s">
        <v>207</v>
      </c>
      <c r="AB976" s="74"/>
      <c r="AC976" s="74">
        <f t="shared" si="480"/>
        <v>66.84</v>
      </c>
      <c r="AD976" s="74">
        <f t="shared" si="480"/>
        <v>162.84</v>
      </c>
      <c r="AE976" s="74">
        <f t="shared" si="480"/>
        <v>19.344</v>
      </c>
      <c r="AF976" s="74">
        <f t="shared" si="480"/>
        <v>0</v>
      </c>
      <c r="AG976" s="79" t="s">
        <v>208</v>
      </c>
      <c r="AH976" s="74"/>
      <c r="AI976" s="74">
        <f t="shared" si="478"/>
        <v>66.84</v>
      </c>
      <c r="AJ976" s="74">
        <f t="shared" si="478"/>
        <v>162.84</v>
      </c>
      <c r="AK976" s="74">
        <f t="shared" si="478"/>
        <v>19.344</v>
      </c>
      <c r="AL976" s="74">
        <f t="shared" si="478"/>
        <v>0</v>
      </c>
      <c r="AM976" s="79" t="s">
        <v>209</v>
      </c>
      <c r="AN976" s="74"/>
      <c r="AO976" s="74">
        <f t="shared" si="479"/>
        <v>66.84</v>
      </c>
      <c r="AP976" s="74">
        <f t="shared" si="479"/>
        <v>162.84</v>
      </c>
      <c r="AQ976" s="74">
        <f t="shared" si="479"/>
        <v>19.344</v>
      </c>
    </row>
    <row r="977" s="21" customFormat="1" ht="70" customHeight="1" spans="1:43">
      <c r="A977" s="45">
        <v>890</v>
      </c>
      <c r="B977" s="213">
        <v>2018</v>
      </c>
      <c r="C977" s="214" t="s">
        <v>4190</v>
      </c>
      <c r="D977" s="236" t="s">
        <v>4061</v>
      </c>
      <c r="E977" s="216">
        <v>140428</v>
      </c>
      <c r="F977" s="214" t="s">
        <v>4191</v>
      </c>
      <c r="G977" s="215" t="s">
        <v>120</v>
      </c>
      <c r="H977" s="215" t="s">
        <v>198</v>
      </c>
      <c r="I977" s="215" t="s">
        <v>48</v>
      </c>
      <c r="J977" s="215" t="s">
        <v>4192</v>
      </c>
      <c r="K977" s="66">
        <v>112.828611</v>
      </c>
      <c r="L977" s="66">
        <v>36.111944</v>
      </c>
      <c r="M977" s="215" t="s">
        <v>4174</v>
      </c>
      <c r="N977" s="215" t="s">
        <v>52</v>
      </c>
      <c r="O977" s="215" t="s">
        <v>4193</v>
      </c>
      <c r="P977" s="217">
        <v>3000</v>
      </c>
      <c r="Q977" s="215" t="s">
        <v>541</v>
      </c>
      <c r="R977" s="213">
        <v>3000</v>
      </c>
      <c r="S977" s="219" t="s">
        <v>541</v>
      </c>
      <c r="T977" s="219" t="s">
        <v>633</v>
      </c>
      <c r="U977" s="213">
        <v>0.13</v>
      </c>
      <c r="V977" s="219" t="s">
        <v>206</v>
      </c>
      <c r="W977" s="74">
        <v>19.23</v>
      </c>
      <c r="X977" s="74">
        <v>33.3</v>
      </c>
      <c r="Y977" s="74">
        <v>7.2</v>
      </c>
      <c r="Z977" s="74">
        <v>0</v>
      </c>
      <c r="AA977" s="79" t="s">
        <v>207</v>
      </c>
      <c r="AB977" s="74"/>
      <c r="AC977" s="74">
        <f t="shared" si="480"/>
        <v>23.076</v>
      </c>
      <c r="AD977" s="74">
        <f t="shared" si="480"/>
        <v>39.96</v>
      </c>
      <c r="AE977" s="74">
        <f t="shared" si="480"/>
        <v>8.64</v>
      </c>
      <c r="AF977" s="74">
        <f t="shared" si="480"/>
        <v>0</v>
      </c>
      <c r="AG977" s="79" t="s">
        <v>208</v>
      </c>
      <c r="AH977" s="74"/>
      <c r="AI977" s="74">
        <f t="shared" si="478"/>
        <v>23.076</v>
      </c>
      <c r="AJ977" s="74">
        <f t="shared" si="478"/>
        <v>39.96</v>
      </c>
      <c r="AK977" s="74">
        <f t="shared" si="478"/>
        <v>8.64</v>
      </c>
      <c r="AL977" s="74">
        <f t="shared" si="478"/>
        <v>0</v>
      </c>
      <c r="AM977" s="79" t="s">
        <v>209</v>
      </c>
      <c r="AN977" s="74"/>
      <c r="AO977" s="74">
        <f t="shared" si="479"/>
        <v>23.076</v>
      </c>
      <c r="AP977" s="74">
        <f t="shared" si="479"/>
        <v>39.96</v>
      </c>
      <c r="AQ977" s="74">
        <f t="shared" si="479"/>
        <v>8.64</v>
      </c>
    </row>
    <row r="978" s="21" customFormat="1" ht="70" customHeight="1" spans="1:43">
      <c r="A978" s="45">
        <v>891</v>
      </c>
      <c r="B978" s="213">
        <v>2018</v>
      </c>
      <c r="C978" s="214" t="s">
        <v>4194</v>
      </c>
      <c r="D978" s="236" t="s">
        <v>4061</v>
      </c>
      <c r="E978" s="216">
        <v>140428</v>
      </c>
      <c r="F978" s="214" t="s">
        <v>4195</v>
      </c>
      <c r="G978" s="215" t="s">
        <v>120</v>
      </c>
      <c r="H978" s="215" t="s">
        <v>198</v>
      </c>
      <c r="I978" s="215" t="s">
        <v>48</v>
      </c>
      <c r="J978" s="215" t="s">
        <v>4196</v>
      </c>
      <c r="K978" s="66">
        <v>112.879167</v>
      </c>
      <c r="L978" s="66">
        <v>36.020556</v>
      </c>
      <c r="M978" s="215" t="s">
        <v>4174</v>
      </c>
      <c r="N978" s="215" t="s">
        <v>52</v>
      </c>
      <c r="O978" s="215" t="s">
        <v>201</v>
      </c>
      <c r="P978" s="217">
        <v>6000</v>
      </c>
      <c r="Q978" s="215" t="s">
        <v>541</v>
      </c>
      <c r="R978" s="213">
        <v>6000</v>
      </c>
      <c r="S978" s="219" t="s">
        <v>541</v>
      </c>
      <c r="T978" s="219" t="s">
        <v>204</v>
      </c>
      <c r="U978" s="213">
        <v>8</v>
      </c>
      <c r="V978" s="219" t="s">
        <v>206</v>
      </c>
      <c r="W978" s="74">
        <v>264.23</v>
      </c>
      <c r="X978" s="74">
        <v>624.33</v>
      </c>
      <c r="Y978" s="74">
        <v>85.29</v>
      </c>
      <c r="Z978" s="74">
        <v>0</v>
      </c>
      <c r="AA978" s="79" t="s">
        <v>207</v>
      </c>
      <c r="AB978" s="74"/>
      <c r="AC978" s="74">
        <f t="shared" si="480"/>
        <v>317.076</v>
      </c>
      <c r="AD978" s="74">
        <f t="shared" si="480"/>
        <v>749.196</v>
      </c>
      <c r="AE978" s="74">
        <f t="shared" si="480"/>
        <v>102.348</v>
      </c>
      <c r="AF978" s="74">
        <f t="shared" si="480"/>
        <v>0</v>
      </c>
      <c r="AG978" s="79" t="s">
        <v>208</v>
      </c>
      <c r="AH978" s="74"/>
      <c r="AI978" s="74">
        <f t="shared" si="478"/>
        <v>317.076</v>
      </c>
      <c r="AJ978" s="74">
        <f t="shared" si="478"/>
        <v>749.196</v>
      </c>
      <c r="AK978" s="74">
        <f t="shared" si="478"/>
        <v>102.348</v>
      </c>
      <c r="AL978" s="74">
        <f t="shared" si="478"/>
        <v>0</v>
      </c>
      <c r="AM978" s="79" t="s">
        <v>209</v>
      </c>
      <c r="AN978" s="74"/>
      <c r="AO978" s="74">
        <f t="shared" si="479"/>
        <v>317.076</v>
      </c>
      <c r="AP978" s="74">
        <f t="shared" si="479"/>
        <v>749.196</v>
      </c>
      <c r="AQ978" s="74">
        <f t="shared" si="479"/>
        <v>102.348</v>
      </c>
    </row>
    <row r="979" s="21" customFormat="1" ht="70" customHeight="1" spans="1:43">
      <c r="A979" s="45">
        <v>892</v>
      </c>
      <c r="B979" s="213">
        <v>2018</v>
      </c>
      <c r="C979" s="214" t="s">
        <v>4197</v>
      </c>
      <c r="D979" s="236" t="s">
        <v>4061</v>
      </c>
      <c r="E979" s="216">
        <v>140428</v>
      </c>
      <c r="F979" s="214" t="s">
        <v>4198</v>
      </c>
      <c r="G979" s="215" t="s">
        <v>120</v>
      </c>
      <c r="H979" s="215" t="s">
        <v>198</v>
      </c>
      <c r="I979" s="215" t="s">
        <v>48</v>
      </c>
      <c r="J979" s="215" t="s">
        <v>4199</v>
      </c>
      <c r="K979" s="66">
        <v>112.835556</v>
      </c>
      <c r="L979" s="66">
        <v>36.096389</v>
      </c>
      <c r="M979" s="215" t="s">
        <v>4174</v>
      </c>
      <c r="N979" s="215" t="s">
        <v>52</v>
      </c>
      <c r="O979" s="215" t="s">
        <v>201</v>
      </c>
      <c r="P979" s="217">
        <v>6000</v>
      </c>
      <c r="Q979" s="215" t="s">
        <v>541</v>
      </c>
      <c r="R979" s="213">
        <v>6000</v>
      </c>
      <c r="S979" s="219" t="s">
        <v>541</v>
      </c>
      <c r="T979" s="219" t="s">
        <v>204</v>
      </c>
      <c r="U979" s="213">
        <v>8</v>
      </c>
      <c r="V979" s="219" t="s">
        <v>206</v>
      </c>
      <c r="W979" s="74">
        <v>98.36</v>
      </c>
      <c r="X979" s="74">
        <v>259.76</v>
      </c>
      <c r="Y979" s="74">
        <v>29.13</v>
      </c>
      <c r="Z979" s="74">
        <v>0</v>
      </c>
      <c r="AA979" s="79" t="s">
        <v>207</v>
      </c>
      <c r="AB979" s="74"/>
      <c r="AC979" s="74">
        <f t="shared" si="480"/>
        <v>118.032</v>
      </c>
      <c r="AD979" s="74">
        <f t="shared" si="480"/>
        <v>311.712</v>
      </c>
      <c r="AE979" s="74">
        <f t="shared" si="480"/>
        <v>34.956</v>
      </c>
      <c r="AF979" s="74">
        <f t="shared" si="480"/>
        <v>0</v>
      </c>
      <c r="AG979" s="79" t="s">
        <v>208</v>
      </c>
      <c r="AH979" s="74"/>
      <c r="AI979" s="74">
        <f t="shared" si="478"/>
        <v>118.032</v>
      </c>
      <c r="AJ979" s="74">
        <f t="shared" si="478"/>
        <v>311.712</v>
      </c>
      <c r="AK979" s="74">
        <f t="shared" si="478"/>
        <v>34.956</v>
      </c>
      <c r="AL979" s="74">
        <f t="shared" si="478"/>
        <v>0</v>
      </c>
      <c r="AM979" s="79" t="s">
        <v>209</v>
      </c>
      <c r="AN979" s="74"/>
      <c r="AO979" s="74">
        <f t="shared" si="479"/>
        <v>118.032</v>
      </c>
      <c r="AP979" s="74">
        <f t="shared" si="479"/>
        <v>311.712</v>
      </c>
      <c r="AQ979" s="74">
        <f t="shared" si="479"/>
        <v>34.956</v>
      </c>
    </row>
    <row r="980" s="21" customFormat="1" ht="70" customHeight="1" spans="1:43">
      <c r="A980" s="45">
        <v>893</v>
      </c>
      <c r="B980" s="213">
        <v>2018</v>
      </c>
      <c r="C980" s="214" t="s">
        <v>4200</v>
      </c>
      <c r="D980" s="236" t="s">
        <v>4061</v>
      </c>
      <c r="E980" s="216">
        <v>140428</v>
      </c>
      <c r="F980" s="214" t="s">
        <v>4201</v>
      </c>
      <c r="G980" s="215" t="s">
        <v>120</v>
      </c>
      <c r="H980" s="215" t="s">
        <v>198</v>
      </c>
      <c r="I980" s="215" t="s">
        <v>48</v>
      </c>
      <c r="J980" s="215" t="s">
        <v>4202</v>
      </c>
      <c r="K980" s="66">
        <v>112.855556</v>
      </c>
      <c r="L980" s="66">
        <v>36.091111</v>
      </c>
      <c r="M980" s="215" t="s">
        <v>4174</v>
      </c>
      <c r="N980" s="215" t="s">
        <v>52</v>
      </c>
      <c r="O980" s="215" t="s">
        <v>201</v>
      </c>
      <c r="P980" s="217">
        <v>6000</v>
      </c>
      <c r="Q980" s="215" t="s">
        <v>541</v>
      </c>
      <c r="R980" s="213">
        <v>6000</v>
      </c>
      <c r="S980" s="219" t="s">
        <v>541</v>
      </c>
      <c r="T980" s="219" t="s">
        <v>204</v>
      </c>
      <c r="U980" s="213">
        <v>8</v>
      </c>
      <c r="V980" s="219" t="s">
        <v>206</v>
      </c>
      <c r="W980" s="74">
        <v>180.61</v>
      </c>
      <c r="X980" s="74">
        <v>449.6</v>
      </c>
      <c r="Y980" s="74">
        <v>52.67</v>
      </c>
      <c r="Z980" s="74">
        <v>0</v>
      </c>
      <c r="AA980" s="79" t="s">
        <v>207</v>
      </c>
      <c r="AB980" s="74"/>
      <c r="AC980" s="74">
        <f t="shared" si="480"/>
        <v>216.732</v>
      </c>
      <c r="AD980" s="74">
        <f t="shared" si="480"/>
        <v>539.52</v>
      </c>
      <c r="AE980" s="74">
        <f t="shared" si="480"/>
        <v>63.204</v>
      </c>
      <c r="AF980" s="74">
        <f t="shared" si="480"/>
        <v>0</v>
      </c>
      <c r="AG980" s="79" t="s">
        <v>208</v>
      </c>
      <c r="AH980" s="74"/>
      <c r="AI980" s="74">
        <f t="shared" si="478"/>
        <v>216.732</v>
      </c>
      <c r="AJ980" s="74">
        <f t="shared" si="478"/>
        <v>539.52</v>
      </c>
      <c r="AK980" s="74">
        <f t="shared" si="478"/>
        <v>63.204</v>
      </c>
      <c r="AL980" s="74">
        <f t="shared" si="478"/>
        <v>0</v>
      </c>
      <c r="AM980" s="79" t="s">
        <v>209</v>
      </c>
      <c r="AN980" s="74"/>
      <c r="AO980" s="74">
        <f t="shared" si="479"/>
        <v>216.732</v>
      </c>
      <c r="AP980" s="74">
        <f t="shared" si="479"/>
        <v>539.52</v>
      </c>
      <c r="AQ980" s="74">
        <f t="shared" si="479"/>
        <v>63.204</v>
      </c>
    </row>
    <row r="981" s="21" customFormat="1" ht="70" customHeight="1" spans="1:43">
      <c r="A981" s="45">
        <v>894</v>
      </c>
      <c r="B981" s="213">
        <v>2018</v>
      </c>
      <c r="C981" s="214" t="s">
        <v>4203</v>
      </c>
      <c r="D981" s="236" t="s">
        <v>4061</v>
      </c>
      <c r="E981" s="216">
        <v>140428</v>
      </c>
      <c r="F981" s="214" t="s">
        <v>4204</v>
      </c>
      <c r="G981" s="215" t="s">
        <v>120</v>
      </c>
      <c r="H981" s="215" t="s">
        <v>121</v>
      </c>
      <c r="I981" s="215" t="s">
        <v>48</v>
      </c>
      <c r="J981" s="215" t="s">
        <v>2189</v>
      </c>
      <c r="K981" s="66">
        <v>112.490556</v>
      </c>
      <c r="L981" s="66">
        <v>36.106111</v>
      </c>
      <c r="M981" s="215" t="s">
        <v>3113</v>
      </c>
      <c r="N981" s="215" t="s">
        <v>52</v>
      </c>
      <c r="O981" s="215" t="s">
        <v>373</v>
      </c>
      <c r="P981" s="217">
        <v>30</v>
      </c>
      <c r="Q981" s="215" t="s">
        <v>494</v>
      </c>
      <c r="R981" s="213">
        <v>30</v>
      </c>
      <c r="S981" s="219" t="s">
        <v>494</v>
      </c>
      <c r="T981" s="219" t="s">
        <v>128</v>
      </c>
      <c r="U981" s="213">
        <v>8000</v>
      </c>
      <c r="V981" s="219" t="s">
        <v>253</v>
      </c>
      <c r="W981" s="74">
        <v>8</v>
      </c>
      <c r="X981" s="74">
        <v>0</v>
      </c>
      <c r="Y981" s="74">
        <v>0</v>
      </c>
      <c r="Z981" s="74">
        <v>0</v>
      </c>
      <c r="AA981" s="79" t="s">
        <v>215</v>
      </c>
      <c r="AB981" s="74"/>
      <c r="AC981" s="74">
        <f t="shared" ref="AC981:AF992" si="481">W981</f>
        <v>8</v>
      </c>
      <c r="AD981" s="74">
        <f t="shared" si="481"/>
        <v>0</v>
      </c>
      <c r="AE981" s="74">
        <f t="shared" si="481"/>
        <v>0</v>
      </c>
      <c r="AF981" s="74">
        <f t="shared" si="481"/>
        <v>0</v>
      </c>
      <c r="AG981" s="79" t="s">
        <v>1572</v>
      </c>
      <c r="AH981" s="74"/>
      <c r="AI981" s="74">
        <f t="shared" ref="AI981:AL987" si="482">AC981</f>
        <v>8</v>
      </c>
      <c r="AJ981" s="74">
        <f t="shared" si="482"/>
        <v>0</v>
      </c>
      <c r="AK981" s="74">
        <f t="shared" si="482"/>
        <v>0</v>
      </c>
      <c r="AL981" s="74">
        <f t="shared" si="482"/>
        <v>0</v>
      </c>
      <c r="AM981" s="79" t="s">
        <v>1573</v>
      </c>
      <c r="AN981" s="74"/>
      <c r="AO981" s="74">
        <f t="shared" ref="AO981:AR987" si="483">AI981</f>
        <v>8</v>
      </c>
      <c r="AP981" s="74">
        <f t="shared" si="483"/>
        <v>0</v>
      </c>
      <c r="AQ981" s="74">
        <f t="shared" si="483"/>
        <v>0</v>
      </c>
    </row>
    <row r="982" s="21" customFormat="1" ht="70" customHeight="1" spans="1:43">
      <c r="A982" s="45">
        <v>895</v>
      </c>
      <c r="B982" s="213">
        <v>2018</v>
      </c>
      <c r="C982" s="214" t="s">
        <v>4205</v>
      </c>
      <c r="D982" s="236" t="s">
        <v>4061</v>
      </c>
      <c r="E982" s="216">
        <v>140428</v>
      </c>
      <c r="F982" s="214" t="s">
        <v>4198</v>
      </c>
      <c r="G982" s="215" t="s">
        <v>120</v>
      </c>
      <c r="H982" s="215" t="s">
        <v>121</v>
      </c>
      <c r="I982" s="215" t="s">
        <v>48</v>
      </c>
      <c r="J982" s="215" t="s">
        <v>4206</v>
      </c>
      <c r="K982" s="66">
        <v>112.822222</v>
      </c>
      <c r="L982" s="66">
        <v>36.093889</v>
      </c>
      <c r="M982" s="215" t="s">
        <v>3113</v>
      </c>
      <c r="N982" s="215" t="s">
        <v>52</v>
      </c>
      <c r="O982" s="215" t="s">
        <v>373</v>
      </c>
      <c r="P982" s="217">
        <v>30</v>
      </c>
      <c r="Q982" s="215" t="s">
        <v>494</v>
      </c>
      <c r="R982" s="213">
        <v>30</v>
      </c>
      <c r="S982" s="219" t="s">
        <v>494</v>
      </c>
      <c r="T982" s="219" t="s">
        <v>128</v>
      </c>
      <c r="U982" s="213">
        <v>8000</v>
      </c>
      <c r="V982" s="219" t="s">
        <v>253</v>
      </c>
      <c r="W982" s="74">
        <v>8</v>
      </c>
      <c r="X982" s="74">
        <v>0</v>
      </c>
      <c r="Y982" s="74">
        <v>0</v>
      </c>
      <c r="Z982" s="74">
        <v>0</v>
      </c>
      <c r="AA982" s="79" t="s">
        <v>215</v>
      </c>
      <c r="AB982" s="74"/>
      <c r="AC982" s="74">
        <f t="shared" si="481"/>
        <v>8</v>
      </c>
      <c r="AD982" s="74">
        <f t="shared" si="481"/>
        <v>0</v>
      </c>
      <c r="AE982" s="74">
        <f t="shared" si="481"/>
        <v>0</v>
      </c>
      <c r="AF982" s="74">
        <f t="shared" si="481"/>
        <v>0</v>
      </c>
      <c r="AG982" s="79" t="s">
        <v>1572</v>
      </c>
      <c r="AH982" s="74"/>
      <c r="AI982" s="74">
        <f t="shared" si="482"/>
        <v>8</v>
      </c>
      <c r="AJ982" s="74">
        <f t="shared" si="482"/>
        <v>0</v>
      </c>
      <c r="AK982" s="74">
        <f t="shared" si="482"/>
        <v>0</v>
      </c>
      <c r="AL982" s="74">
        <f t="shared" si="482"/>
        <v>0</v>
      </c>
      <c r="AM982" s="79" t="s">
        <v>1573</v>
      </c>
      <c r="AN982" s="74"/>
      <c r="AO982" s="74">
        <f t="shared" si="483"/>
        <v>8</v>
      </c>
      <c r="AP982" s="74">
        <f t="shared" si="483"/>
        <v>0</v>
      </c>
      <c r="AQ982" s="74">
        <f t="shared" si="483"/>
        <v>0</v>
      </c>
    </row>
    <row r="983" s="21" customFormat="1" ht="70" customHeight="1" spans="1:43">
      <c r="A983" s="45">
        <v>896</v>
      </c>
      <c r="B983" s="213">
        <v>2018</v>
      </c>
      <c r="C983" s="214" t="s">
        <v>4207</v>
      </c>
      <c r="D983" s="236" t="s">
        <v>4061</v>
      </c>
      <c r="E983" s="216">
        <v>140428</v>
      </c>
      <c r="F983" s="214" t="s">
        <v>4208</v>
      </c>
      <c r="G983" s="215" t="s">
        <v>120</v>
      </c>
      <c r="H983" s="215" t="s">
        <v>121</v>
      </c>
      <c r="I983" s="215" t="s">
        <v>48</v>
      </c>
      <c r="J983" s="215" t="s">
        <v>4209</v>
      </c>
      <c r="K983" s="66">
        <v>112.8825</v>
      </c>
      <c r="L983" s="66">
        <v>36.0775</v>
      </c>
      <c r="M983" s="215" t="s">
        <v>3113</v>
      </c>
      <c r="N983" s="215" t="s">
        <v>52</v>
      </c>
      <c r="O983" s="215" t="s">
        <v>373</v>
      </c>
      <c r="P983" s="217">
        <v>10</v>
      </c>
      <c r="Q983" s="215" t="s">
        <v>494</v>
      </c>
      <c r="R983" s="213">
        <v>10</v>
      </c>
      <c r="S983" s="219" t="s">
        <v>494</v>
      </c>
      <c r="T983" s="219" t="s">
        <v>128</v>
      </c>
      <c r="U983" s="213">
        <v>8000</v>
      </c>
      <c r="V983" s="219" t="s">
        <v>253</v>
      </c>
      <c r="W983" s="74">
        <v>3.03</v>
      </c>
      <c r="X983" s="74">
        <v>0</v>
      </c>
      <c r="Y983" s="74">
        <v>0</v>
      </c>
      <c r="Z983" s="74">
        <v>0</v>
      </c>
      <c r="AA983" s="79" t="s">
        <v>215</v>
      </c>
      <c r="AB983" s="74"/>
      <c r="AC983" s="74">
        <f t="shared" si="481"/>
        <v>3.03</v>
      </c>
      <c r="AD983" s="74">
        <f t="shared" si="481"/>
        <v>0</v>
      </c>
      <c r="AE983" s="74">
        <f t="shared" si="481"/>
        <v>0</v>
      </c>
      <c r="AF983" s="74">
        <f t="shared" si="481"/>
        <v>0</v>
      </c>
      <c r="AG983" s="79" t="s">
        <v>1572</v>
      </c>
      <c r="AH983" s="74"/>
      <c r="AI983" s="74">
        <f t="shared" si="482"/>
        <v>3.03</v>
      </c>
      <c r="AJ983" s="74">
        <f t="shared" si="482"/>
        <v>0</v>
      </c>
      <c r="AK983" s="74">
        <f t="shared" si="482"/>
        <v>0</v>
      </c>
      <c r="AL983" s="74">
        <f t="shared" si="482"/>
        <v>0</v>
      </c>
      <c r="AM983" s="79" t="s">
        <v>1573</v>
      </c>
      <c r="AN983" s="74"/>
      <c r="AO983" s="74">
        <f t="shared" si="483"/>
        <v>3.03</v>
      </c>
      <c r="AP983" s="74">
        <f t="shared" si="483"/>
        <v>0</v>
      </c>
      <c r="AQ983" s="74">
        <f t="shared" si="483"/>
        <v>0</v>
      </c>
    </row>
    <row r="984" s="21" customFormat="1" ht="70" customHeight="1" spans="1:43">
      <c r="A984" s="45">
        <v>897</v>
      </c>
      <c r="B984" s="213">
        <v>2018</v>
      </c>
      <c r="C984" s="214" t="s">
        <v>4210</v>
      </c>
      <c r="D984" s="236" t="s">
        <v>4061</v>
      </c>
      <c r="E984" s="216">
        <v>140428</v>
      </c>
      <c r="F984" s="214" t="s">
        <v>4211</v>
      </c>
      <c r="G984" s="215" t="s">
        <v>120</v>
      </c>
      <c r="H984" s="215" t="s">
        <v>121</v>
      </c>
      <c r="I984" s="215" t="s">
        <v>48</v>
      </c>
      <c r="J984" s="215" t="s">
        <v>4212</v>
      </c>
      <c r="K984" s="66">
        <v>112.98</v>
      </c>
      <c r="L984" s="66">
        <v>36.357778</v>
      </c>
      <c r="M984" s="215" t="s">
        <v>3113</v>
      </c>
      <c r="N984" s="215" t="s">
        <v>52</v>
      </c>
      <c r="O984" s="215" t="s">
        <v>373</v>
      </c>
      <c r="P984" s="217">
        <v>20</v>
      </c>
      <c r="Q984" s="215" t="s">
        <v>494</v>
      </c>
      <c r="R984" s="213">
        <v>20</v>
      </c>
      <c r="S984" s="219" t="s">
        <v>494</v>
      </c>
      <c r="T984" s="219" t="s">
        <v>128</v>
      </c>
      <c r="U984" s="213">
        <v>8000</v>
      </c>
      <c r="V984" s="219" t="s">
        <v>253</v>
      </c>
      <c r="W984" s="74">
        <v>6.06</v>
      </c>
      <c r="X984" s="74">
        <v>0</v>
      </c>
      <c r="Y984" s="74">
        <v>0</v>
      </c>
      <c r="Z984" s="74">
        <v>0</v>
      </c>
      <c r="AA984" s="79" t="s">
        <v>215</v>
      </c>
      <c r="AB984" s="74"/>
      <c r="AC984" s="74">
        <f t="shared" si="481"/>
        <v>6.06</v>
      </c>
      <c r="AD984" s="74">
        <f t="shared" si="481"/>
        <v>0</v>
      </c>
      <c r="AE984" s="74">
        <f t="shared" si="481"/>
        <v>0</v>
      </c>
      <c r="AF984" s="74">
        <f t="shared" si="481"/>
        <v>0</v>
      </c>
      <c r="AG984" s="79" t="s">
        <v>1572</v>
      </c>
      <c r="AH984" s="74"/>
      <c r="AI984" s="74">
        <f t="shared" si="482"/>
        <v>6.06</v>
      </c>
      <c r="AJ984" s="74">
        <f t="shared" si="482"/>
        <v>0</v>
      </c>
      <c r="AK984" s="74">
        <f t="shared" si="482"/>
        <v>0</v>
      </c>
      <c r="AL984" s="74">
        <f t="shared" si="482"/>
        <v>0</v>
      </c>
      <c r="AM984" s="79" t="s">
        <v>1573</v>
      </c>
      <c r="AN984" s="74"/>
      <c r="AO984" s="74">
        <f t="shared" si="483"/>
        <v>6.06</v>
      </c>
      <c r="AP984" s="74">
        <f t="shared" si="483"/>
        <v>0</v>
      </c>
      <c r="AQ984" s="74">
        <f t="shared" si="483"/>
        <v>0</v>
      </c>
    </row>
    <row r="985" s="21" customFormat="1" ht="70" customHeight="1" spans="1:43">
      <c r="A985" s="45">
        <v>898</v>
      </c>
      <c r="B985" s="213">
        <v>2018</v>
      </c>
      <c r="C985" s="214" t="s">
        <v>4213</v>
      </c>
      <c r="D985" s="236" t="s">
        <v>4061</v>
      </c>
      <c r="E985" s="216">
        <v>140428</v>
      </c>
      <c r="F985" s="214" t="s">
        <v>4214</v>
      </c>
      <c r="G985" s="215" t="s">
        <v>120</v>
      </c>
      <c r="H985" s="215" t="s">
        <v>121</v>
      </c>
      <c r="I985" s="215" t="s">
        <v>48</v>
      </c>
      <c r="J985" s="215" t="s">
        <v>4215</v>
      </c>
      <c r="K985" s="66">
        <v>112.938611</v>
      </c>
      <c r="L985" s="66">
        <v>36.139444</v>
      </c>
      <c r="M985" s="215" t="s">
        <v>3113</v>
      </c>
      <c r="N985" s="215" t="s">
        <v>52</v>
      </c>
      <c r="O985" s="215" t="s">
        <v>4216</v>
      </c>
      <c r="P985" s="217" t="s">
        <v>4217</v>
      </c>
      <c r="Q985" s="215" t="s">
        <v>494</v>
      </c>
      <c r="R985" s="213" t="s">
        <v>4217</v>
      </c>
      <c r="S985" s="219" t="s">
        <v>494</v>
      </c>
      <c r="T985" s="219" t="s">
        <v>128</v>
      </c>
      <c r="U985" s="213">
        <v>8000</v>
      </c>
      <c r="V985" s="219" t="s">
        <v>253</v>
      </c>
      <c r="W985" s="74">
        <v>9.7</v>
      </c>
      <c r="X985" s="74">
        <v>0</v>
      </c>
      <c r="Y985" s="74">
        <v>0</v>
      </c>
      <c r="Z985" s="74">
        <v>0</v>
      </c>
      <c r="AA985" s="79" t="s">
        <v>215</v>
      </c>
      <c r="AB985" s="74"/>
      <c r="AC985" s="74">
        <f t="shared" si="481"/>
        <v>9.7</v>
      </c>
      <c r="AD985" s="74">
        <f t="shared" si="481"/>
        <v>0</v>
      </c>
      <c r="AE985" s="74">
        <f t="shared" si="481"/>
        <v>0</v>
      </c>
      <c r="AF985" s="74">
        <f t="shared" si="481"/>
        <v>0</v>
      </c>
      <c r="AG985" s="79" t="s">
        <v>1572</v>
      </c>
      <c r="AH985" s="74"/>
      <c r="AI985" s="74">
        <f t="shared" si="482"/>
        <v>9.7</v>
      </c>
      <c r="AJ985" s="74">
        <f t="shared" si="482"/>
        <v>0</v>
      </c>
      <c r="AK985" s="74">
        <f t="shared" si="482"/>
        <v>0</v>
      </c>
      <c r="AL985" s="74">
        <f t="shared" si="482"/>
        <v>0</v>
      </c>
      <c r="AM985" s="79" t="s">
        <v>1573</v>
      </c>
      <c r="AN985" s="74"/>
      <c r="AO985" s="74">
        <f t="shared" si="483"/>
        <v>9.7</v>
      </c>
      <c r="AP985" s="74">
        <f t="shared" si="483"/>
        <v>0</v>
      </c>
      <c r="AQ985" s="74">
        <f t="shared" si="483"/>
        <v>0</v>
      </c>
    </row>
    <row r="986" s="21" customFormat="1" ht="70" customHeight="1" spans="1:43">
      <c r="A986" s="45">
        <v>899</v>
      </c>
      <c r="B986" s="213">
        <v>2018</v>
      </c>
      <c r="C986" s="214" t="s">
        <v>4218</v>
      </c>
      <c r="D986" s="236" t="s">
        <v>4061</v>
      </c>
      <c r="E986" s="216">
        <v>140428</v>
      </c>
      <c r="F986" s="214" t="s">
        <v>4219</v>
      </c>
      <c r="G986" s="215" t="s">
        <v>120</v>
      </c>
      <c r="H986" s="215" t="s">
        <v>121</v>
      </c>
      <c r="I986" s="215" t="s">
        <v>48</v>
      </c>
      <c r="J986" s="215" t="s">
        <v>4220</v>
      </c>
      <c r="K986" s="66">
        <v>112.991667</v>
      </c>
      <c r="L986" s="66">
        <v>36.210278</v>
      </c>
      <c r="M986" s="215" t="s">
        <v>3113</v>
      </c>
      <c r="N986" s="215" t="s">
        <v>52</v>
      </c>
      <c r="O986" s="215" t="s">
        <v>373</v>
      </c>
      <c r="P986" s="217">
        <v>30</v>
      </c>
      <c r="Q986" s="215" t="s">
        <v>494</v>
      </c>
      <c r="R986" s="213">
        <v>30</v>
      </c>
      <c r="S986" s="219" t="s">
        <v>494</v>
      </c>
      <c r="T986" s="219" t="s">
        <v>128</v>
      </c>
      <c r="U986" s="213">
        <v>8000</v>
      </c>
      <c r="V986" s="219" t="s">
        <v>253</v>
      </c>
      <c r="W986" s="74">
        <v>9.09</v>
      </c>
      <c r="X986" s="74">
        <v>0</v>
      </c>
      <c r="Y986" s="74">
        <v>0</v>
      </c>
      <c r="Z986" s="74">
        <v>0</v>
      </c>
      <c r="AA986" s="79" t="s">
        <v>215</v>
      </c>
      <c r="AB986" s="74"/>
      <c r="AC986" s="74">
        <f t="shared" si="481"/>
        <v>9.09</v>
      </c>
      <c r="AD986" s="74">
        <f t="shared" si="481"/>
        <v>0</v>
      </c>
      <c r="AE986" s="74">
        <f t="shared" si="481"/>
        <v>0</v>
      </c>
      <c r="AF986" s="74">
        <f t="shared" si="481"/>
        <v>0</v>
      </c>
      <c r="AG986" s="79" t="s">
        <v>1572</v>
      </c>
      <c r="AH986" s="74"/>
      <c r="AI986" s="74">
        <f t="shared" si="482"/>
        <v>9.09</v>
      </c>
      <c r="AJ986" s="74">
        <f t="shared" si="482"/>
        <v>0</v>
      </c>
      <c r="AK986" s="74">
        <f t="shared" si="482"/>
        <v>0</v>
      </c>
      <c r="AL986" s="74">
        <f t="shared" si="482"/>
        <v>0</v>
      </c>
      <c r="AM986" s="79" t="s">
        <v>1573</v>
      </c>
      <c r="AN986" s="74"/>
      <c r="AO986" s="74">
        <f t="shared" si="483"/>
        <v>9.09</v>
      </c>
      <c r="AP986" s="74">
        <f t="shared" si="483"/>
        <v>0</v>
      </c>
      <c r="AQ986" s="74">
        <f t="shared" si="483"/>
        <v>0</v>
      </c>
    </row>
    <row r="987" s="21" customFormat="1" ht="70" customHeight="1" spans="1:43">
      <c r="A987" s="45">
        <v>900</v>
      </c>
      <c r="B987" s="213">
        <v>2018</v>
      </c>
      <c r="C987" s="214" t="s">
        <v>4221</v>
      </c>
      <c r="D987" s="236" t="s">
        <v>4061</v>
      </c>
      <c r="E987" s="216">
        <v>140428</v>
      </c>
      <c r="F987" s="214" t="s">
        <v>4098</v>
      </c>
      <c r="G987" s="215" t="s">
        <v>120</v>
      </c>
      <c r="H987" s="215" t="s">
        <v>121</v>
      </c>
      <c r="I987" s="215" t="s">
        <v>48</v>
      </c>
      <c r="J987" s="215" t="s">
        <v>4222</v>
      </c>
      <c r="K987" s="66">
        <v>112.875833</v>
      </c>
      <c r="L987" s="66">
        <v>36.977778</v>
      </c>
      <c r="M987" s="215" t="s">
        <v>3113</v>
      </c>
      <c r="N987" s="215" t="s">
        <v>52</v>
      </c>
      <c r="O987" s="215" t="s">
        <v>4216</v>
      </c>
      <c r="P987" s="217" t="s">
        <v>4223</v>
      </c>
      <c r="Q987" s="215" t="s">
        <v>494</v>
      </c>
      <c r="R987" s="213" t="s">
        <v>4223</v>
      </c>
      <c r="S987" s="219" t="s">
        <v>494</v>
      </c>
      <c r="T987" s="219" t="s">
        <v>128</v>
      </c>
      <c r="U987" s="213">
        <v>8000</v>
      </c>
      <c r="V987" s="219" t="s">
        <v>253</v>
      </c>
      <c r="W987" s="74">
        <v>15.15</v>
      </c>
      <c r="X987" s="74">
        <v>0</v>
      </c>
      <c r="Y987" s="74">
        <v>0</v>
      </c>
      <c r="Z987" s="74">
        <v>0</v>
      </c>
      <c r="AA987" s="79" t="s">
        <v>215</v>
      </c>
      <c r="AB987" s="74"/>
      <c r="AC987" s="74">
        <f t="shared" si="481"/>
        <v>15.15</v>
      </c>
      <c r="AD987" s="74">
        <f t="shared" si="481"/>
        <v>0</v>
      </c>
      <c r="AE987" s="74">
        <f t="shared" si="481"/>
        <v>0</v>
      </c>
      <c r="AF987" s="74">
        <f t="shared" si="481"/>
        <v>0</v>
      </c>
      <c r="AG987" s="79" t="s">
        <v>1572</v>
      </c>
      <c r="AH987" s="74"/>
      <c r="AI987" s="74">
        <f t="shared" si="482"/>
        <v>15.15</v>
      </c>
      <c r="AJ987" s="74">
        <f t="shared" si="482"/>
        <v>0</v>
      </c>
      <c r="AK987" s="74">
        <f t="shared" si="482"/>
        <v>0</v>
      </c>
      <c r="AL987" s="74">
        <f t="shared" si="482"/>
        <v>0</v>
      </c>
      <c r="AM987" s="79" t="s">
        <v>1573</v>
      </c>
      <c r="AN987" s="74"/>
      <c r="AO987" s="74">
        <f t="shared" si="483"/>
        <v>15.15</v>
      </c>
      <c r="AP987" s="74">
        <f t="shared" si="483"/>
        <v>0</v>
      </c>
      <c r="AQ987" s="74">
        <f t="shared" si="483"/>
        <v>0</v>
      </c>
    </row>
    <row r="988" s="22" customFormat="1" ht="70" customHeight="1" spans="1:43">
      <c r="A988" s="45">
        <v>901</v>
      </c>
      <c r="B988" s="213">
        <v>2018</v>
      </c>
      <c r="C988" s="214" t="s">
        <v>4224</v>
      </c>
      <c r="D988" s="236" t="s">
        <v>4061</v>
      </c>
      <c r="E988" s="216">
        <v>140428</v>
      </c>
      <c r="F988" s="214" t="s">
        <v>4225</v>
      </c>
      <c r="G988" s="215" t="s">
        <v>4226</v>
      </c>
      <c r="H988" s="215" t="s">
        <v>47</v>
      </c>
      <c r="I988" s="215" t="s">
        <v>48</v>
      </c>
      <c r="J988" s="215" t="s">
        <v>4227</v>
      </c>
      <c r="K988" s="66">
        <v>112.453611</v>
      </c>
      <c r="L988" s="66">
        <v>36.895833</v>
      </c>
      <c r="M988" s="215" t="s">
        <v>4228</v>
      </c>
      <c r="N988" s="215" t="s">
        <v>52</v>
      </c>
      <c r="O988" s="215" t="s">
        <v>4229</v>
      </c>
      <c r="P988" s="217">
        <v>3000</v>
      </c>
      <c r="Q988" s="215" t="s">
        <v>206</v>
      </c>
      <c r="R988" s="213">
        <v>3000</v>
      </c>
      <c r="S988" s="219" t="s">
        <v>206</v>
      </c>
      <c r="T988" s="219" t="s">
        <v>4230</v>
      </c>
      <c r="U988" s="213">
        <v>13000</v>
      </c>
      <c r="V988" s="219" t="s">
        <v>94</v>
      </c>
      <c r="W988" s="74">
        <v>39.33</v>
      </c>
      <c r="X988" s="74">
        <v>30.3</v>
      </c>
      <c r="Y988" s="74">
        <v>132.45</v>
      </c>
      <c r="Z988" s="74">
        <v>8.15</v>
      </c>
      <c r="AA988" s="79" t="s">
        <v>4231</v>
      </c>
      <c r="AB988" s="74"/>
      <c r="AC988" s="74">
        <f t="shared" si="481"/>
        <v>39.33</v>
      </c>
      <c r="AD988" s="74">
        <f t="shared" si="481"/>
        <v>30.3</v>
      </c>
      <c r="AE988" s="74">
        <f t="shared" si="481"/>
        <v>132.45</v>
      </c>
      <c r="AF988" s="74">
        <f t="shared" si="481"/>
        <v>8.15</v>
      </c>
      <c r="AG988" s="79" t="s">
        <v>4232</v>
      </c>
      <c r="AH988" s="74"/>
      <c r="AI988" s="74">
        <v>0</v>
      </c>
      <c r="AJ988" s="74">
        <v>0</v>
      </c>
      <c r="AK988" s="74">
        <v>0</v>
      </c>
      <c r="AL988" s="74">
        <v>0</v>
      </c>
      <c r="AM988" s="79" t="s">
        <v>4233</v>
      </c>
      <c r="AN988" s="74"/>
      <c r="AO988" s="74">
        <v>0</v>
      </c>
      <c r="AP988" s="74">
        <v>0</v>
      </c>
      <c r="AQ988" s="74">
        <v>0</v>
      </c>
    </row>
    <row r="989" s="22" customFormat="1" ht="70" customHeight="1" spans="1:43">
      <c r="A989" s="45">
        <v>902</v>
      </c>
      <c r="B989" s="213">
        <v>2018</v>
      </c>
      <c r="C989" s="214" t="s">
        <v>4234</v>
      </c>
      <c r="D989" s="236" t="s">
        <v>4061</v>
      </c>
      <c r="E989" s="216">
        <v>140428</v>
      </c>
      <c r="F989" s="214" t="s">
        <v>4235</v>
      </c>
      <c r="G989" s="215" t="s">
        <v>4226</v>
      </c>
      <c r="H989" s="215" t="s">
        <v>47</v>
      </c>
      <c r="I989" s="215" t="s">
        <v>48</v>
      </c>
      <c r="J989" s="215" t="s">
        <v>4236</v>
      </c>
      <c r="K989" s="66">
        <v>112.458611</v>
      </c>
      <c r="L989" s="66">
        <v>36.892222</v>
      </c>
      <c r="M989" s="215" t="s">
        <v>4228</v>
      </c>
      <c r="N989" s="215" t="s">
        <v>52</v>
      </c>
      <c r="O989" s="215" t="s">
        <v>4229</v>
      </c>
      <c r="P989" s="217">
        <v>1000</v>
      </c>
      <c r="Q989" s="215" t="s">
        <v>206</v>
      </c>
      <c r="R989" s="213">
        <v>1000</v>
      </c>
      <c r="S989" s="219" t="s">
        <v>206</v>
      </c>
      <c r="T989" s="219" t="s">
        <v>4230</v>
      </c>
      <c r="U989" s="213">
        <v>8000</v>
      </c>
      <c r="V989" s="219" t="s">
        <v>94</v>
      </c>
      <c r="W989" s="74">
        <v>17.67</v>
      </c>
      <c r="X989" s="74">
        <v>99.15</v>
      </c>
      <c r="Y989" s="74">
        <v>127.52</v>
      </c>
      <c r="Z989" s="74">
        <v>2.73</v>
      </c>
      <c r="AA989" s="79" t="s">
        <v>4237</v>
      </c>
      <c r="AB989" s="74"/>
      <c r="AC989" s="74">
        <f t="shared" si="481"/>
        <v>17.67</v>
      </c>
      <c r="AD989" s="74">
        <f t="shared" si="481"/>
        <v>99.15</v>
      </c>
      <c r="AE989" s="74">
        <f t="shared" si="481"/>
        <v>127.52</v>
      </c>
      <c r="AF989" s="74">
        <f t="shared" si="481"/>
        <v>2.73</v>
      </c>
      <c r="AG989" s="79" t="s">
        <v>4238</v>
      </c>
      <c r="AH989" s="74"/>
      <c r="AI989" s="74">
        <v>0</v>
      </c>
      <c r="AJ989" s="74">
        <v>0</v>
      </c>
      <c r="AK989" s="74">
        <v>0</v>
      </c>
      <c r="AL989" s="74">
        <v>0</v>
      </c>
      <c r="AM989" s="79" t="s">
        <v>4233</v>
      </c>
      <c r="AN989" s="74"/>
      <c r="AO989" s="74">
        <v>0</v>
      </c>
      <c r="AP989" s="74">
        <v>0</v>
      </c>
      <c r="AQ989" s="74">
        <v>0</v>
      </c>
    </row>
    <row r="990" s="22" customFormat="1" ht="70" customHeight="1" spans="1:43">
      <c r="A990" s="45">
        <v>903</v>
      </c>
      <c r="B990" s="213">
        <v>2018</v>
      </c>
      <c r="C990" s="214" t="s">
        <v>4239</v>
      </c>
      <c r="D990" s="236" t="s">
        <v>4061</v>
      </c>
      <c r="E990" s="216">
        <v>140428</v>
      </c>
      <c r="F990" s="214" t="s">
        <v>4225</v>
      </c>
      <c r="G990" s="215" t="s">
        <v>1302</v>
      </c>
      <c r="H990" s="215" t="s">
        <v>1302</v>
      </c>
      <c r="I990" s="215" t="s">
        <v>48</v>
      </c>
      <c r="J990" s="215" t="s">
        <v>4240</v>
      </c>
      <c r="K990" s="66">
        <v>112.876389</v>
      </c>
      <c r="L990" s="66">
        <v>36.050556</v>
      </c>
      <c r="M990" s="215" t="s">
        <v>4241</v>
      </c>
      <c r="N990" s="215" t="s">
        <v>52</v>
      </c>
      <c r="O990" s="215" t="s">
        <v>4242</v>
      </c>
      <c r="P990" s="217" t="s">
        <v>4243</v>
      </c>
      <c r="Q990" s="215" t="s">
        <v>206</v>
      </c>
      <c r="R990" s="213" t="s">
        <v>4243</v>
      </c>
      <c r="S990" s="219" t="s">
        <v>206</v>
      </c>
      <c r="T990" s="219" t="s">
        <v>633</v>
      </c>
      <c r="U990" s="213">
        <v>9000</v>
      </c>
      <c r="V990" s="219" t="s">
        <v>94</v>
      </c>
      <c r="W990" s="74">
        <v>109.45</v>
      </c>
      <c r="X990" s="74">
        <v>188.09</v>
      </c>
      <c r="Y990" s="74">
        <v>177.85</v>
      </c>
      <c r="Z990" s="74">
        <v>2.24</v>
      </c>
      <c r="AA990" s="74" t="s">
        <v>4244</v>
      </c>
      <c r="AB990" s="74"/>
      <c r="AC990" s="74">
        <f>W990</f>
        <v>109.45</v>
      </c>
      <c r="AD990" s="74">
        <f t="shared" si="481"/>
        <v>188.09</v>
      </c>
      <c r="AE990" s="74">
        <f t="shared" si="481"/>
        <v>177.85</v>
      </c>
      <c r="AF990" s="74">
        <f t="shared" si="481"/>
        <v>2.24</v>
      </c>
      <c r="AG990" s="74" t="s">
        <v>4245</v>
      </c>
      <c r="AH990" s="74"/>
      <c r="AI990" s="74">
        <v>0</v>
      </c>
      <c r="AJ990" s="74">
        <v>0</v>
      </c>
      <c r="AK990" s="74">
        <v>0</v>
      </c>
      <c r="AL990" s="74">
        <v>0</v>
      </c>
      <c r="AM990" s="74" t="s">
        <v>4246</v>
      </c>
      <c r="AN990" s="74"/>
      <c r="AO990" s="74">
        <v>0</v>
      </c>
      <c r="AP990" s="74">
        <v>0</v>
      </c>
      <c r="AQ990" s="74">
        <v>0</v>
      </c>
    </row>
    <row r="991" s="22" customFormat="1" ht="70" customHeight="1" spans="1:43">
      <c r="A991" s="45">
        <v>904</v>
      </c>
      <c r="B991" s="213">
        <v>2018</v>
      </c>
      <c r="C991" s="214" t="s">
        <v>4247</v>
      </c>
      <c r="D991" s="236" t="s">
        <v>4061</v>
      </c>
      <c r="E991" s="216">
        <v>140428</v>
      </c>
      <c r="F991" s="214" t="s">
        <v>4248</v>
      </c>
      <c r="G991" s="215" t="s">
        <v>674</v>
      </c>
      <c r="H991" s="215" t="s">
        <v>674</v>
      </c>
      <c r="I991" s="215" t="s">
        <v>48</v>
      </c>
      <c r="J991" s="215" t="s">
        <v>4249</v>
      </c>
      <c r="K991" s="66">
        <v>112.979444</v>
      </c>
      <c r="L991" s="66">
        <v>36.149167</v>
      </c>
      <c r="M991" s="215" t="s">
        <v>4250</v>
      </c>
      <c r="N991" s="215" t="s">
        <v>52</v>
      </c>
      <c r="O991" s="215" t="s">
        <v>4251</v>
      </c>
      <c r="P991" s="217">
        <v>107</v>
      </c>
      <c r="Q991" s="215" t="s">
        <v>2100</v>
      </c>
      <c r="R991" s="213">
        <v>107</v>
      </c>
      <c r="S991" s="219" t="s">
        <v>2100</v>
      </c>
      <c r="T991" s="219" t="s">
        <v>112</v>
      </c>
      <c r="U991" s="213">
        <v>150000</v>
      </c>
      <c r="V991" s="219" t="s">
        <v>126</v>
      </c>
      <c r="W991" s="74">
        <v>28.24</v>
      </c>
      <c r="X991" s="74">
        <v>29.82</v>
      </c>
      <c r="Y991" s="74">
        <v>33.48</v>
      </c>
      <c r="Z991" s="74">
        <v>3.24</v>
      </c>
      <c r="AA991" s="79" t="s">
        <v>196</v>
      </c>
      <c r="AB991" s="74"/>
      <c r="AC991" s="74">
        <f t="shared" ref="AC991:AC992" si="484">W991</f>
        <v>28.24</v>
      </c>
      <c r="AD991" s="74">
        <f t="shared" si="481"/>
        <v>29.82</v>
      </c>
      <c r="AE991" s="74">
        <f t="shared" si="481"/>
        <v>33.48</v>
      </c>
      <c r="AF991" s="74">
        <f t="shared" si="481"/>
        <v>3.24</v>
      </c>
      <c r="AG991" s="79" t="s">
        <v>75</v>
      </c>
      <c r="AH991" s="74"/>
      <c r="AI991" s="74">
        <v>0</v>
      </c>
      <c r="AJ991" s="74">
        <v>0</v>
      </c>
      <c r="AK991" s="74">
        <v>0</v>
      </c>
      <c r="AL991" s="74">
        <v>0</v>
      </c>
      <c r="AM991" s="79" t="s">
        <v>76</v>
      </c>
      <c r="AN991" s="74"/>
      <c r="AO991" s="74">
        <v>0</v>
      </c>
      <c r="AP991" s="74">
        <v>0</v>
      </c>
      <c r="AQ991" s="74">
        <v>0</v>
      </c>
    </row>
    <row r="992" s="21" customFormat="1" ht="70" customHeight="1" spans="1:43">
      <c r="A992" s="45">
        <v>905</v>
      </c>
      <c r="B992" s="213">
        <v>2018</v>
      </c>
      <c r="C992" s="214" t="s">
        <v>4252</v>
      </c>
      <c r="D992" s="236" t="s">
        <v>4061</v>
      </c>
      <c r="E992" s="216">
        <v>140428</v>
      </c>
      <c r="F992" s="214" t="s">
        <v>4253</v>
      </c>
      <c r="G992" s="215" t="s">
        <v>1302</v>
      </c>
      <c r="H992" s="215" t="s">
        <v>1302</v>
      </c>
      <c r="I992" s="215" t="s">
        <v>48</v>
      </c>
      <c r="J992" s="215" t="s">
        <v>4254</v>
      </c>
      <c r="K992" s="66">
        <v>112.895556</v>
      </c>
      <c r="L992" s="66">
        <v>36.096667</v>
      </c>
      <c r="M992" s="215" t="s">
        <v>4255</v>
      </c>
      <c r="N992" s="215" t="s">
        <v>52</v>
      </c>
      <c r="O992" s="215" t="s">
        <v>2093</v>
      </c>
      <c r="P992" s="217">
        <v>200</v>
      </c>
      <c r="Q992" s="215" t="s">
        <v>206</v>
      </c>
      <c r="R992" s="213">
        <v>200</v>
      </c>
      <c r="S992" s="219" t="s">
        <v>206</v>
      </c>
      <c r="T992" s="219" t="s">
        <v>112</v>
      </c>
      <c r="U992" s="213">
        <v>100000</v>
      </c>
      <c r="V992" s="219" t="s">
        <v>126</v>
      </c>
      <c r="W992" s="74">
        <v>0.21</v>
      </c>
      <c r="X992" s="74">
        <v>0</v>
      </c>
      <c r="Y992" s="74">
        <v>0</v>
      </c>
      <c r="Z992" s="74">
        <v>0</v>
      </c>
      <c r="AA992" s="79" t="s">
        <v>131</v>
      </c>
      <c r="AB992" s="74"/>
      <c r="AC992" s="74">
        <f t="shared" si="484"/>
        <v>0.21</v>
      </c>
      <c r="AD992" s="74">
        <f t="shared" si="481"/>
        <v>0</v>
      </c>
      <c r="AE992" s="74">
        <f t="shared" si="481"/>
        <v>0</v>
      </c>
      <c r="AF992" s="74">
        <f t="shared" si="481"/>
        <v>0</v>
      </c>
      <c r="AG992" s="79" t="s">
        <v>75</v>
      </c>
      <c r="AH992" s="74"/>
      <c r="AI992" s="74">
        <v>0</v>
      </c>
      <c r="AJ992" s="74">
        <v>0</v>
      </c>
      <c r="AK992" s="74">
        <v>0</v>
      </c>
      <c r="AL992" s="74">
        <v>0</v>
      </c>
      <c r="AM992" s="79" t="s">
        <v>76</v>
      </c>
      <c r="AN992" s="74"/>
      <c r="AO992" s="74">
        <v>0</v>
      </c>
      <c r="AP992" s="74">
        <v>0</v>
      </c>
      <c r="AQ992" s="74">
        <v>0</v>
      </c>
    </row>
    <row r="993" spans="3:3">
      <c r="C993" s="37"/>
    </row>
    <row r="994" spans="3:3">
      <c r="C994" s="37"/>
    </row>
    <row r="995" spans="3:3">
      <c r="C995" s="37"/>
    </row>
    <row r="996" spans="3:3">
      <c r="C996" s="37"/>
    </row>
    <row r="997" spans="3:3">
      <c r="C997" s="37"/>
    </row>
    <row r="998" spans="3:3">
      <c r="C998" s="37"/>
    </row>
    <row r="999" spans="3:3">
      <c r="C999" s="37"/>
    </row>
    <row r="1000" spans="3:3">
      <c r="C1000" s="37"/>
    </row>
    <row r="1001" spans="3:3">
      <c r="C1001" s="37"/>
    </row>
    <row r="1002" spans="1:3">
      <c r="A1002" s="220"/>
      <c r="C1002" s="37"/>
    </row>
    <row r="1003" spans="1:3">
      <c r="A1003" s="220"/>
      <c r="C1003" s="37"/>
    </row>
    <row r="1004" spans="1:3">
      <c r="A1004" s="220"/>
      <c r="C1004" s="37"/>
    </row>
    <row r="1005" spans="1:3">
      <c r="A1005" s="220"/>
      <c r="C1005" s="37"/>
    </row>
    <row r="1006" spans="1:3">
      <c r="A1006" s="220"/>
      <c r="C1006" s="37"/>
    </row>
    <row r="1007" spans="1:3">
      <c r="A1007" s="220"/>
      <c r="C1007" s="37"/>
    </row>
    <row r="1008" spans="3:3">
      <c r="C1008" s="221"/>
    </row>
  </sheetData>
  <autoFilter ref="A2:ID992">
    <extLst/>
  </autoFilter>
  <mergeCells count="399">
    <mergeCell ref="B56:B57"/>
    <mergeCell ref="B286:B287"/>
    <mergeCell ref="B327:B331"/>
    <mergeCell ref="B332:B335"/>
    <mergeCell ref="B430:B431"/>
    <mergeCell ref="C56:C57"/>
    <mergeCell ref="C286:C287"/>
    <mergeCell ref="C327:C331"/>
    <mergeCell ref="C332:C335"/>
    <mergeCell ref="C430:C431"/>
    <mergeCell ref="D56:D57"/>
    <mergeCell ref="D286:D287"/>
    <mergeCell ref="E56:E57"/>
    <mergeCell ref="E286:E287"/>
    <mergeCell ref="E327:E331"/>
    <mergeCell ref="E332:E335"/>
    <mergeCell ref="E430:E431"/>
    <mergeCell ref="F56:F57"/>
    <mergeCell ref="F286:F287"/>
    <mergeCell ref="F316:F317"/>
    <mergeCell ref="F318:F322"/>
    <mergeCell ref="F327:F331"/>
    <mergeCell ref="F332:F335"/>
    <mergeCell ref="F342:F344"/>
    <mergeCell ref="F430:F431"/>
    <mergeCell ref="G56:G57"/>
    <mergeCell ref="G286:G287"/>
    <mergeCell ref="G327:G331"/>
    <mergeCell ref="G332:G335"/>
    <mergeCell ref="G430:G431"/>
    <mergeCell ref="H56:H57"/>
    <mergeCell ref="H286:H287"/>
    <mergeCell ref="H327:H331"/>
    <mergeCell ref="H332:H335"/>
    <mergeCell ref="H430:H431"/>
    <mergeCell ref="I56:I57"/>
    <mergeCell ref="I286:I287"/>
    <mergeCell ref="I327:I331"/>
    <mergeCell ref="I332:I335"/>
    <mergeCell ref="I430:I431"/>
    <mergeCell ref="J56:J57"/>
    <mergeCell ref="J286:J287"/>
    <mergeCell ref="J327:J331"/>
    <mergeCell ref="J332:J335"/>
    <mergeCell ref="J430:J431"/>
    <mergeCell ref="K56:K57"/>
    <mergeCell ref="K327:K331"/>
    <mergeCell ref="K332:K335"/>
    <mergeCell ref="K336:K339"/>
    <mergeCell ref="K342:K344"/>
    <mergeCell ref="K363:K365"/>
    <mergeCell ref="K407:K408"/>
    <mergeCell ref="K430:K431"/>
    <mergeCell ref="L56:L57"/>
    <mergeCell ref="L327:L331"/>
    <mergeCell ref="L332:L335"/>
    <mergeCell ref="L336:L339"/>
    <mergeCell ref="L342:L344"/>
    <mergeCell ref="L349:L350"/>
    <mergeCell ref="L363:L365"/>
    <mergeCell ref="L407:L408"/>
    <mergeCell ref="L430:L431"/>
    <mergeCell ref="M56:M57"/>
    <mergeCell ref="M328:M331"/>
    <mergeCell ref="M581:M582"/>
    <mergeCell ref="M583:M584"/>
    <mergeCell ref="N56:N57"/>
    <mergeCell ref="N160:N164"/>
    <mergeCell ref="O56:O57"/>
    <mergeCell ref="O583:O584"/>
    <mergeCell ref="O604:O606"/>
    <mergeCell ref="P56:P57"/>
    <mergeCell ref="P583:P584"/>
    <mergeCell ref="P588:P589"/>
    <mergeCell ref="P604:P606"/>
    <mergeCell ref="Q56:Q57"/>
    <mergeCell ref="Q316:Q317"/>
    <mergeCell ref="Q604:Q606"/>
    <mergeCell ref="R56:R57"/>
    <mergeCell ref="R581:R584"/>
    <mergeCell ref="R604:R606"/>
    <mergeCell ref="S316:S317"/>
    <mergeCell ref="S318:S322"/>
    <mergeCell ref="S604:S606"/>
    <mergeCell ref="T45:T47"/>
    <mergeCell ref="T48:T50"/>
    <mergeCell ref="T191:T192"/>
    <mergeCell ref="T316:T317"/>
    <mergeCell ref="T318:T322"/>
    <mergeCell ref="T327:T331"/>
    <mergeCell ref="T332:T335"/>
    <mergeCell ref="T430:T431"/>
    <mergeCell ref="T581:T584"/>
    <mergeCell ref="T599:T601"/>
    <mergeCell ref="T604:T606"/>
    <mergeCell ref="U45:U47"/>
    <mergeCell ref="U48:U50"/>
    <mergeCell ref="U191:U192"/>
    <mergeCell ref="U316:U317"/>
    <mergeCell ref="U318:U322"/>
    <mergeCell ref="U327:U331"/>
    <mergeCell ref="U332:U335"/>
    <mergeCell ref="U430:U431"/>
    <mergeCell ref="U581:U584"/>
    <mergeCell ref="U588:U589"/>
    <mergeCell ref="U599:U601"/>
    <mergeCell ref="U604:U606"/>
    <mergeCell ref="V45:V47"/>
    <mergeCell ref="V48:V50"/>
    <mergeCell ref="V191:V192"/>
    <mergeCell ref="V316:V317"/>
    <mergeCell ref="V318:V322"/>
    <mergeCell ref="V327:V331"/>
    <mergeCell ref="V332:V335"/>
    <mergeCell ref="V430:V431"/>
    <mergeCell ref="V604:V606"/>
    <mergeCell ref="W56:W57"/>
    <mergeCell ref="W123:W124"/>
    <mergeCell ref="W145:W154"/>
    <mergeCell ref="W160:W164"/>
    <mergeCell ref="W275:W279"/>
    <mergeCell ref="W316:W317"/>
    <mergeCell ref="W318:W322"/>
    <mergeCell ref="W327:W331"/>
    <mergeCell ref="W342:W344"/>
    <mergeCell ref="W430:W431"/>
    <mergeCell ref="W581:W584"/>
    <mergeCell ref="W588:W589"/>
    <mergeCell ref="W604:W606"/>
    <mergeCell ref="X56:X57"/>
    <mergeCell ref="X123:X124"/>
    <mergeCell ref="X145:X154"/>
    <mergeCell ref="X160:X164"/>
    <mergeCell ref="X275:X279"/>
    <mergeCell ref="X316:X317"/>
    <mergeCell ref="X318:X322"/>
    <mergeCell ref="X327:X331"/>
    <mergeCell ref="X342:X344"/>
    <mergeCell ref="X430:X431"/>
    <mergeCell ref="X581:X584"/>
    <mergeCell ref="X588:X589"/>
    <mergeCell ref="X604:X606"/>
    <mergeCell ref="Y56:Y57"/>
    <mergeCell ref="Y123:Y124"/>
    <mergeCell ref="Y145:Y154"/>
    <mergeCell ref="Y160:Y164"/>
    <mergeCell ref="Y275:Y279"/>
    <mergeCell ref="Y316:Y317"/>
    <mergeCell ref="Y318:Y322"/>
    <mergeCell ref="Y327:Y331"/>
    <mergeCell ref="Y342:Y344"/>
    <mergeCell ref="Y430:Y431"/>
    <mergeCell ref="Y581:Y584"/>
    <mergeCell ref="Y588:Y589"/>
    <mergeCell ref="Y604:Y606"/>
    <mergeCell ref="Z56:Z57"/>
    <mergeCell ref="Z123:Z124"/>
    <mergeCell ref="Z145:Z154"/>
    <mergeCell ref="Z160:Z164"/>
    <mergeCell ref="Z275:Z279"/>
    <mergeCell ref="Z316:Z317"/>
    <mergeCell ref="Z318:Z322"/>
    <mergeCell ref="Z327:Z331"/>
    <mergeCell ref="Z342:Z344"/>
    <mergeCell ref="Z430:Z431"/>
    <mergeCell ref="Z581:Z584"/>
    <mergeCell ref="Z588:Z589"/>
    <mergeCell ref="Z604:Z606"/>
    <mergeCell ref="AA56:AA57"/>
    <mergeCell ref="AA113:AA116"/>
    <mergeCell ref="AA117:AA120"/>
    <mergeCell ref="AA121:AA122"/>
    <mergeCell ref="AA123:AA124"/>
    <mergeCell ref="AA145:AA154"/>
    <mergeCell ref="AA160:AA164"/>
    <mergeCell ref="AA275:AA279"/>
    <mergeCell ref="AA316:AA317"/>
    <mergeCell ref="AA318:AA322"/>
    <mergeCell ref="AA328:AA331"/>
    <mergeCell ref="AA332:AA335"/>
    <mergeCell ref="AA342:AA344"/>
    <mergeCell ref="AA430:AA431"/>
    <mergeCell ref="AA581:AA584"/>
    <mergeCell ref="AA588:AA589"/>
    <mergeCell ref="AA604:AA606"/>
    <mergeCell ref="AB10:AB13"/>
    <mergeCell ref="AB56:AB57"/>
    <mergeCell ref="AB121:AB122"/>
    <mergeCell ref="AB123:AB124"/>
    <mergeCell ref="AB127:AB142"/>
    <mergeCell ref="AB145:AB154"/>
    <mergeCell ref="AB160:AB164"/>
    <mergeCell ref="AB275:AB279"/>
    <mergeCell ref="AB316:AB317"/>
    <mergeCell ref="AB318:AB322"/>
    <mergeCell ref="AB342:AB344"/>
    <mergeCell ref="AB430:AB431"/>
    <mergeCell ref="AB581:AB584"/>
    <mergeCell ref="AB588:AB589"/>
    <mergeCell ref="AB600:AB601"/>
    <mergeCell ref="AB604:AB606"/>
    <mergeCell ref="AC56:AC57"/>
    <mergeCell ref="AC121:AC122"/>
    <mergeCell ref="AC123:AC124"/>
    <mergeCell ref="AC145:AC154"/>
    <mergeCell ref="AC160:AC164"/>
    <mergeCell ref="AC275:AC279"/>
    <mergeCell ref="AC318:AC322"/>
    <mergeCell ref="AC328:AC331"/>
    <mergeCell ref="AC342:AC344"/>
    <mergeCell ref="AC581:AC584"/>
    <mergeCell ref="AC588:AC589"/>
    <mergeCell ref="AC604:AC606"/>
    <mergeCell ref="AD56:AD57"/>
    <mergeCell ref="AD121:AD122"/>
    <mergeCell ref="AD123:AD124"/>
    <mergeCell ref="AD145:AD154"/>
    <mergeCell ref="AD160:AD164"/>
    <mergeCell ref="AD275:AD279"/>
    <mergeCell ref="AD318:AD322"/>
    <mergeCell ref="AD328:AD331"/>
    <mergeCell ref="AD342:AD344"/>
    <mergeCell ref="AD581:AD584"/>
    <mergeCell ref="AD588:AD589"/>
    <mergeCell ref="AD604:AD606"/>
    <mergeCell ref="AE56:AE57"/>
    <mergeCell ref="AE121:AE122"/>
    <mergeCell ref="AE123:AE124"/>
    <mergeCell ref="AE145:AE154"/>
    <mergeCell ref="AE160:AE164"/>
    <mergeCell ref="AE275:AE279"/>
    <mergeCell ref="AE318:AE322"/>
    <mergeCell ref="AE328:AE331"/>
    <mergeCell ref="AE342:AE344"/>
    <mergeCell ref="AE581:AE584"/>
    <mergeCell ref="AE588:AE589"/>
    <mergeCell ref="AE604:AE606"/>
    <mergeCell ref="AF56:AF57"/>
    <mergeCell ref="AF121:AF122"/>
    <mergeCell ref="AF123:AF124"/>
    <mergeCell ref="AF145:AF154"/>
    <mergeCell ref="AF160:AF164"/>
    <mergeCell ref="AF275:AF279"/>
    <mergeCell ref="AF318:AF322"/>
    <mergeCell ref="AF328:AF331"/>
    <mergeCell ref="AF342:AF344"/>
    <mergeCell ref="AF581:AF584"/>
    <mergeCell ref="AF588:AF589"/>
    <mergeCell ref="AF604:AF606"/>
    <mergeCell ref="AG56:AG57"/>
    <mergeCell ref="AG113:AG116"/>
    <mergeCell ref="AG117:AG120"/>
    <mergeCell ref="AG121:AG122"/>
    <mergeCell ref="AG123:AG124"/>
    <mergeCell ref="AG145:AG154"/>
    <mergeCell ref="AG160:AG164"/>
    <mergeCell ref="AG275:AG279"/>
    <mergeCell ref="AG316:AG317"/>
    <mergeCell ref="AG318:AG322"/>
    <mergeCell ref="AG328:AG331"/>
    <mergeCell ref="AG332:AG335"/>
    <mergeCell ref="AG342:AG344"/>
    <mergeCell ref="AG430:AG431"/>
    <mergeCell ref="AG581:AG584"/>
    <mergeCell ref="AG588:AG589"/>
    <mergeCell ref="AG604:AG606"/>
    <mergeCell ref="AH10:AH13"/>
    <mergeCell ref="AH56:AH57"/>
    <mergeCell ref="AH121:AH122"/>
    <mergeCell ref="AH123:AH124"/>
    <mergeCell ref="AH127:AH142"/>
    <mergeCell ref="AH145:AH154"/>
    <mergeCell ref="AH160:AH164"/>
    <mergeCell ref="AH275:AH279"/>
    <mergeCell ref="AH316:AH317"/>
    <mergeCell ref="AH318:AH322"/>
    <mergeCell ref="AH342:AH344"/>
    <mergeCell ref="AH430:AH431"/>
    <mergeCell ref="AH581:AH584"/>
    <mergeCell ref="AH588:AH589"/>
    <mergeCell ref="AH600:AH601"/>
    <mergeCell ref="AH604:AH606"/>
    <mergeCell ref="AI56:AI57"/>
    <mergeCell ref="AI121:AI122"/>
    <mergeCell ref="AI123:AI124"/>
    <mergeCell ref="AI145:AI154"/>
    <mergeCell ref="AI160:AI164"/>
    <mergeCell ref="AI275:AI279"/>
    <mergeCell ref="AI318:AI322"/>
    <mergeCell ref="AI328:AI331"/>
    <mergeCell ref="AI342:AI344"/>
    <mergeCell ref="AI581:AI584"/>
    <mergeCell ref="AI588:AI589"/>
    <mergeCell ref="AI604:AI606"/>
    <mergeCell ref="AJ56:AJ57"/>
    <mergeCell ref="AJ121:AJ122"/>
    <mergeCell ref="AJ123:AJ124"/>
    <mergeCell ref="AJ145:AJ154"/>
    <mergeCell ref="AJ160:AJ164"/>
    <mergeCell ref="AJ275:AJ279"/>
    <mergeCell ref="AJ318:AJ322"/>
    <mergeCell ref="AJ328:AJ331"/>
    <mergeCell ref="AJ342:AJ344"/>
    <mergeCell ref="AJ581:AJ584"/>
    <mergeCell ref="AJ588:AJ589"/>
    <mergeCell ref="AJ604:AJ606"/>
    <mergeCell ref="AK56:AK57"/>
    <mergeCell ref="AK121:AK122"/>
    <mergeCell ref="AK123:AK124"/>
    <mergeCell ref="AK145:AK154"/>
    <mergeCell ref="AK160:AK164"/>
    <mergeCell ref="AK275:AK279"/>
    <mergeCell ref="AK318:AK322"/>
    <mergeCell ref="AK328:AK331"/>
    <mergeCell ref="AK342:AK344"/>
    <mergeCell ref="AK581:AK584"/>
    <mergeCell ref="AK588:AK589"/>
    <mergeCell ref="AK604:AK606"/>
    <mergeCell ref="AL56:AL57"/>
    <mergeCell ref="AL121:AL122"/>
    <mergeCell ref="AL123:AL124"/>
    <mergeCell ref="AL145:AL154"/>
    <mergeCell ref="AL160:AL164"/>
    <mergeCell ref="AL275:AL279"/>
    <mergeCell ref="AL318:AL322"/>
    <mergeCell ref="AL328:AL331"/>
    <mergeCell ref="AL342:AL344"/>
    <mergeCell ref="AL581:AL584"/>
    <mergeCell ref="AL588:AL589"/>
    <mergeCell ref="AL604:AL606"/>
    <mergeCell ref="AM56:AM57"/>
    <mergeCell ref="AM113:AM116"/>
    <mergeCell ref="AM117:AM120"/>
    <mergeCell ref="AM121:AM122"/>
    <mergeCell ref="AM123:AM124"/>
    <mergeCell ref="AM145:AM154"/>
    <mergeCell ref="AM160:AM164"/>
    <mergeCell ref="AM275:AM279"/>
    <mergeCell ref="AM316:AM317"/>
    <mergeCell ref="AM318:AM322"/>
    <mergeCell ref="AM328:AM331"/>
    <mergeCell ref="AM332:AM335"/>
    <mergeCell ref="AM342:AM344"/>
    <mergeCell ref="AM430:AM431"/>
    <mergeCell ref="AM581:AM584"/>
    <mergeCell ref="AM588:AM589"/>
    <mergeCell ref="AM604:AM606"/>
    <mergeCell ref="AN10:AN13"/>
    <mergeCell ref="AN56:AN57"/>
    <mergeCell ref="AN121:AN122"/>
    <mergeCell ref="AN123:AN124"/>
    <mergeCell ref="AN127:AN142"/>
    <mergeCell ref="AN145:AN154"/>
    <mergeCell ref="AN160:AN164"/>
    <mergeCell ref="AN275:AN279"/>
    <mergeCell ref="AN316:AN317"/>
    <mergeCell ref="AN318:AN322"/>
    <mergeCell ref="AN342:AN344"/>
    <mergeCell ref="AN430:AN431"/>
    <mergeCell ref="AN581:AN584"/>
    <mergeCell ref="AN588:AN589"/>
    <mergeCell ref="AN600:AN601"/>
    <mergeCell ref="AN604:AN606"/>
    <mergeCell ref="AO56:AO57"/>
    <mergeCell ref="AO121:AO122"/>
    <mergeCell ref="AO123:AO124"/>
    <mergeCell ref="AO145:AO154"/>
    <mergeCell ref="AO160:AO164"/>
    <mergeCell ref="AO275:AO279"/>
    <mergeCell ref="AO318:AO322"/>
    <mergeCell ref="AO328:AO331"/>
    <mergeCell ref="AO342:AO344"/>
    <mergeCell ref="AO581:AO584"/>
    <mergeCell ref="AO588:AO589"/>
    <mergeCell ref="AO604:AO606"/>
    <mergeCell ref="AP56:AP57"/>
    <mergeCell ref="AP121:AP122"/>
    <mergeCell ref="AP123:AP124"/>
    <mergeCell ref="AP145:AP154"/>
    <mergeCell ref="AP160:AP164"/>
    <mergeCell ref="AP275:AP279"/>
    <mergeCell ref="AP318:AP322"/>
    <mergeCell ref="AP328:AP331"/>
    <mergeCell ref="AP342:AP344"/>
    <mergeCell ref="AP581:AP584"/>
    <mergeCell ref="AP588:AP589"/>
    <mergeCell ref="AP604:AP606"/>
    <mergeCell ref="AQ56:AQ57"/>
    <mergeCell ref="AQ121:AQ122"/>
    <mergeCell ref="AQ123:AQ124"/>
    <mergeCell ref="AQ145:AQ154"/>
    <mergeCell ref="AQ160:AQ164"/>
    <mergeCell ref="AQ275:AQ279"/>
    <mergeCell ref="AQ318:AQ322"/>
    <mergeCell ref="AQ328:AQ331"/>
    <mergeCell ref="AQ342:AQ344"/>
    <mergeCell ref="AQ581:AQ584"/>
    <mergeCell ref="AQ588:AQ589"/>
    <mergeCell ref="AQ604:AQ606"/>
  </mergeCells>
  <dataValidations count="80">
    <dataValidation type="list" allowBlank="1" showInputMessage="1" showErrorMessage="1" sqref="B2">
      <formula1>[1]下拉项!#REF!</formula1>
    </dataValidation>
    <dataValidation type="list" allowBlank="1" showInputMessage="1" showErrorMessage="1" sqref="F2 F440 F468 F15:F19 F22:F44 F275:F286 F288:F292 F294:F302 F304:F431 F436:F438 F442:F446 F448:F465 F512:F688 F808:F992">
      <formula1>IF(ISNUMBER(MATCH("行政区划"&amp;"-"&amp;#REF!&amp;"-"&amp;#REF!&amp;"-"&amp;D2,[2]dictionary!#REF!,0)),OFFSET([2]dictionary!#REF!,MATCH("行政区划"&amp;"-"&amp;#REF!&amp;"-"&amp;#REF!&amp;"-"&amp;D2,[2]dictionary!#REF!,0)-1,2,1,INDIRECT("dictionary!B"&amp;MATCH("行政区划"&amp;"-"&amp;#REF!&amp;"-"&amp;#REF!&amp;"-"&amp;D2,[2]dictionary!#REF!,0))),"")</formula1>
    </dataValidation>
    <dataValidation type="list" allowBlank="1" showInputMessage="1" showErrorMessage="1" sqref="H2 H440 H468 H548 H15:H44 H275:H286 H288:H400 H417:H430 H436:H438 H442:H446 H448:H465 H512:H521 H532:H537 H540:H541 H550:H688 H817:H846 H848:H992">
      <formula1>IF(ISNUMBER(MATCH("一级行业"&amp;"-"&amp;G2,[2]行业!#REF!,0)),OFFSET([2]行业!#REF!,MATCH("一级行业"&amp;"-"&amp;G2,[2]行业!#REF!,0)-1,2,1,INDIRECT("行业!B"&amp;MATCH("一级行业"&amp;"-"&amp;G2,[2]行业!#REF!,0))),"")</formula1>
    </dataValidation>
    <dataValidation type="list" allowBlank="1" showInputMessage="1" showErrorMessage="1" sqref="H9">
      <formula1>IF(ISNUMBER(MATCH("一级行业"&amp;"-"&amp;G9,行业!A:A,0)),OFFSET(行业!$A$1,MATCH("一级行业"&amp;"-"&amp;G9,行业!A:A,0)-1,2,1,INDIRECT("行业!B"&amp;MATCH("一级行业"&amp;"-"&amp;G9,行业!A:A,0))),"")</formula1>
    </dataValidation>
    <dataValidation type="list" allowBlank="1" showInputMessage="1" showErrorMessage="1" sqref="B20">
      <formula1>[3]下拉项!#REF!</formula1>
    </dataValidation>
    <dataValidation type="list" allowBlank="1" showInputMessage="1" showErrorMessage="1" sqref="F20">
      <formula1>IF(ISNUMBER(MATCH("行政区划"&amp;"-"&amp;#REF!&amp;"-"&amp;#REF!&amp;"-"&amp;D20,[4]dictionary!#REF!,0)),OFFSET([4]dictionary!#REF!,MATCH("行政区划"&amp;"-"&amp;#REF!&amp;"-"&amp;#REF!&amp;"-"&amp;D20,[4]dictionary!#REF!,0)-1,2,1,INDIRECT("dictionary!B"&amp;MATCH("行政区划"&amp;"-"&amp;#REF!&amp;"-"&amp;#REF!&amp;"-"&amp;D20,[4]dictionary!#REF!,0))),"")</formula1>
    </dataValidation>
    <dataValidation type="list" allowBlank="1" showInputMessage="1" showErrorMessage="1" sqref="B21">
      <formula1>[5]下拉项!#REF!</formula1>
    </dataValidation>
    <dataValidation type="list" allowBlank="1" showInputMessage="1" showErrorMessage="1" sqref="F21">
      <formula1>IF(ISNUMBER(MATCH("行政区划"&amp;"-"&amp;#REF!&amp;"-"&amp;#REF!&amp;"-"&amp;D21,[5]dictionary!#REF!,0)),OFFSET([5]dictionary!#REF!,MATCH("行政区划"&amp;"-"&amp;#REF!&amp;"-"&amp;#REF!&amp;"-"&amp;D21,[5]dictionary!#REF!,0)-1,2,1,INDIRECT("dictionary!B"&amp;MATCH("行政区划"&amp;"-"&amp;#REF!&amp;"-"&amp;#REF!&amp;"-"&amp;D21,[5]dictionary!#REF!,0))),"")</formula1>
    </dataValidation>
    <dataValidation type="list" allowBlank="1" showInputMessage="1" showErrorMessage="1" sqref="H69 H71 H74 H76 H80 H45:H58 H61:H66 H83:H95 H97:H108 H110:H112">
      <formula1>IF(ISNUMBER(MATCH("一级行业"&amp;"-"&amp;#REF!,[6]行业!#REF!,0)),OFFSET([6]行业!#REF!,MATCH("一级行业"&amp;"-"&amp;#REF!,[6]行业!#REF!,0)-1,2,1,INDIRECT("行业!B"&amp;MATCH("一级行业"&amp;"-"&amp;#REF!,[6]行业!#REF!,0))),"")</formula1>
    </dataValidation>
    <dataValidation type="list" allowBlank="1" showInputMessage="1" showErrorMessage="1" sqref="H70 H75 H96 H109 H59:H60 H67:H68 H72:H73 H77:H79 H81:H82">
      <formula1>IF(ISNUMBER(MATCH("一级行业"&amp;"-"&amp;#REF!,[7]行业!#REF!,0)),OFFSET([7]行业!#REF!,MATCH("一级行业"&amp;"-"&amp;#REF!,[7]行业!#REF!,0)-1,2,1,INDIRECT("行业!B"&amp;MATCH("一级行业"&amp;"-"&amp;#REF!,[7]行业!#REF!,0))),"")</formula1>
    </dataValidation>
    <dataValidation type="list" allowBlank="1" showInputMessage="1" showErrorMessage="1" sqref="H214 H206:H207 H225:H227 H252:H274">
      <formula1>IF(ISNUMBER(MATCH("一级行业"&amp;"-"&amp;G206,[8]行业!#REF!,0)),OFFSET([8]行业!#REF!,MATCH("一级行业"&amp;"-"&amp;G206,[8]行业!#REF!,0)-1,2,1,INDIRECT("行业!B"&amp;MATCH("一级行业"&amp;"-"&amp;G206,[8]行业!#REF!,0))),"")</formula1>
    </dataValidation>
    <dataValidation type="list" allowBlank="1" showInputMessage="1" showErrorMessage="1" sqref="B432 B434 B439 B441 B447 B466">
      <formula1>[27]下拉项!#REF!</formula1>
    </dataValidation>
    <dataValidation type="list" allowBlank="1" showInputMessage="1" showErrorMessage="1" sqref="D432 D434 D439 D441 D447 D466">
      <formula1>IF(ISNUMBER(MATCH("行政区划"&amp;"-"&amp;#REF!&amp;"-"&amp;#REF!,[27]dictionary!#REF!,0)),OFFSET([27]dictionary!#REF!,MATCH("行政区划"&amp;"-"&amp;#REF!&amp;"-"&amp;#REF!,[27]dictionary!#REF!,0)-1,2,1,INDIRECT("dictionary!B"&amp;MATCH("行政区划"&amp;"-"&amp;#REF!&amp;"-"&amp;#REF!,[27]dictionary!#REF!,0))),"")</formula1>
    </dataValidation>
    <dataValidation type="list" allowBlank="1" showInputMessage="1" showErrorMessage="1" sqref="F432">
      <formula1>IF(ISNUMBER(MATCH("行政区划"&amp;"-"&amp;#REF!&amp;"-"&amp;#REF!&amp;"-"&amp;D432,[28]dictionary!#REF!,0)),OFFSET([28]dictionary!#REF!,MATCH("行政区划"&amp;"-"&amp;#REF!&amp;"-"&amp;#REF!&amp;"-"&amp;D432,[28]dictionary!#REF!,0)-1,2,1,INDIRECT("dictionary!B"&amp;MATCH("行政区划"&amp;"-"&amp;#REF!&amp;"-"&amp;#REF!&amp;"-"&amp;D432,[28]dictionary!#REF!,0))),"")</formula1>
    </dataValidation>
    <dataValidation type="list" allowBlank="1" showInputMessage="1" showErrorMessage="1" sqref="G432">
      <formula1>IF(ISNUMBER(MATCH("一级行业",[29]行业!#REF!,0)),OFFSET([29]行业!#REF!,MATCH("一级行业",[29]行业!#REF!,0)-1,2,1,INDIRECT("行业!B"&amp;MATCH("一级行业",[29]行业!#REF!,0))),"")</formula1>
    </dataValidation>
    <dataValidation type="list" allowBlank="1" showInputMessage="1" showErrorMessage="1" sqref="H432">
      <formula1>IF(ISNUMBER(MATCH("一级行业"&amp;"-"&amp;G432,[28]行业!#REF!,0)),OFFSET([28]行业!#REF!,MATCH("一级行业"&amp;"-"&amp;G432,[28]行业!#REF!,0)-1,2,1,INDIRECT("行业!B"&amp;MATCH("一级行业"&amp;"-"&amp;G432,[28]行业!#REF!,0))),"")</formula1>
    </dataValidation>
    <dataValidation type="list" allowBlank="1" showInputMessage="1" showErrorMessage="1" sqref="I432 N432 I433 N433 I434 N434 I439 N439 I440 N440 I441 N441 I447 N447 I466 N466 I468 I2:I56 I58:I286 I288:I431 I435:I438 I442:I446 I448:I465 I476:I992 N4:N56 N58:N431 N435:N438 N442:N446 N448:N465 N468:N474 N476:N992">
      <formula1>"是,否"</formula1>
    </dataValidation>
    <dataValidation type="list" allowBlank="1" showInputMessage="1" showErrorMessage="1" sqref="B433 B440 B15:B19 B22:B44 B275:B286 B288:B431 B435:B438 B442:B446 B448:B465 B468:B474 B512:B688 B808:B992">
      <formula1>[2]下拉项!#REF!</formula1>
    </dataValidation>
    <dataValidation type="list" allowBlank="1" showInputMessage="1" showErrorMessage="1" sqref="D433 D440 D2:D21 D22:D44 D275:D286 D288:D315 D316:D431 D435:D438 D442:D446 D448:D465 D467:D475 D512:D580 D581:D653 D654:D688 D808:D933 D934:D992">
      <formula1>IF(ISNUMBER(MATCH("行政区划"&amp;"-"&amp;#REF!&amp;"-"&amp;#REF!,[2]dictionary!#REF!,0)),OFFSET([2]dictionary!#REF!,MATCH("行政区划"&amp;"-"&amp;#REF!&amp;"-"&amp;#REF!,[2]dictionary!#REF!,0)-1,2,1,INDIRECT("dictionary!B"&amp;MATCH("行政区划"&amp;"-"&amp;#REF!&amp;"-"&amp;#REF!,[2]dictionary!#REF!,0))),"")</formula1>
    </dataValidation>
    <dataValidation type="list" allowBlank="1" showInputMessage="1" showErrorMessage="1" sqref="F433">
      <formula1>IF(ISNUMBER(MATCH("行政区划"&amp;"-"&amp;#REF!&amp;"-"&amp;#REF!&amp;"-"&amp;D433,[11]dictionary!#REF!,0)),OFFSET([11]dictionary!#REF!,MATCH("行政区划"&amp;"-"&amp;#REF!&amp;"-"&amp;#REF!&amp;"-"&amp;D433,[11]dictionary!#REF!,0)-1,2,1,INDIRECT("dictionary!B"&amp;MATCH("行政区划"&amp;"-"&amp;#REF!&amp;"-"&amp;#REF!&amp;"-"&amp;D433,[11]dictionary!#REF!,0))),"")</formula1>
    </dataValidation>
    <dataValidation type="list" allowBlank="1" showInputMessage="1" showErrorMessage="1" sqref="G433">
      <formula1>IF(ISNUMBER(MATCH("一级行业",[12]行业!#REF!,0)),OFFSET([12]行业!#REF!,MATCH("一级行业",[12]行业!#REF!,0)-1,2,1,INDIRECT("行业!B"&amp;MATCH("一级行业",[12]行业!#REF!,0))),"")</formula1>
    </dataValidation>
    <dataValidation type="list" allowBlank="1" showInputMessage="1" showErrorMessage="1" sqref="H433">
      <formula1>IF(ISNUMBER(MATCH("一级行业"&amp;"-"&amp;G433,[11]行业!#REF!,0)),OFFSET([11]行业!#REF!,MATCH("一级行业"&amp;"-"&amp;G433,[11]行业!#REF!,0)-1,2,1,INDIRECT("行业!B"&amp;MATCH("一级行业"&amp;"-"&amp;G433,[11]行业!#REF!,0))),"")</formula1>
    </dataValidation>
    <dataValidation type="list" allowBlank="1" showInputMessage="1" showErrorMessage="1" sqref="F434 F439 F441 F447 F466">
      <formula1>IF(ISNUMBER(MATCH("行政区划"&amp;"-"&amp;#REF!&amp;"-"&amp;#REF!&amp;"-"&amp;D434,[27]dictionary!#REF!,0)),OFFSET([27]dictionary!#REF!,MATCH("行政区划"&amp;"-"&amp;#REF!&amp;"-"&amp;#REF!&amp;"-"&amp;D434,[27]dictionary!#REF!,0)-1,2,1,INDIRECT("dictionary!B"&amp;MATCH("行政区划"&amp;"-"&amp;#REF!&amp;"-"&amp;#REF!&amp;"-"&amp;D434,[27]dictionary!#REF!,0))),"")</formula1>
    </dataValidation>
    <dataValidation type="list" allowBlank="1" showInputMessage="1" showErrorMessage="1" sqref="G434 G439 G441 G447 G466">
      <formula1>IF(ISNUMBER(MATCH("一级行业",[30]行业!#REF!,0)),OFFSET([30]行业!#REF!,MATCH("一级行业",[30]行业!#REF!,0)-1,2,1,INDIRECT("行业!B"&amp;MATCH("一级行业",[30]行业!#REF!,0))),"")</formula1>
    </dataValidation>
    <dataValidation type="list" allowBlank="1" showInputMessage="1" showErrorMessage="1" sqref="H434 H439 H441 H447 H466">
      <formula1>IF(ISNUMBER(MATCH("一级行业"&amp;"-"&amp;G434,[27]行业!#REF!,0)),OFFSET([27]行业!#REF!,MATCH("一级行业"&amp;"-"&amp;G434,[27]行业!#REF!,0)-1,2,1,INDIRECT("行业!B"&amp;MATCH("一级行业"&amp;"-"&amp;G434,[27]行业!#REF!,0))),"")</formula1>
    </dataValidation>
    <dataValidation type="list" allowBlank="1" showInputMessage="1" showErrorMessage="1" sqref="F435">
      <formula1>IF(ISNUMBER(MATCH("行政区划"&amp;"-"&amp;#REF!&amp;"-"&amp;#REF!&amp;"-"&amp;D435,[9]dictionary!#REF!,0)),OFFSET([9]dictionary!#REF!,MATCH("行政区划"&amp;"-"&amp;#REF!&amp;"-"&amp;#REF!&amp;"-"&amp;D435,[9]dictionary!#REF!,0)-1,2,1,INDIRECT("dictionary!B"&amp;MATCH("行政区划"&amp;"-"&amp;#REF!&amp;"-"&amp;#REF!&amp;"-"&amp;D435,[9]dictionary!#REF!,0))),"")</formula1>
    </dataValidation>
    <dataValidation type="list" allowBlank="1" showInputMessage="1" showErrorMessage="1" sqref="G435">
      <formula1>IF(ISNUMBER(MATCH("一级行业",[14]行业!#REF!,0)),OFFSET([14]行业!#REF!,MATCH("一级行业",[14]行业!#REF!,0)-1,2,1,INDIRECT("行业!B"&amp;MATCH("一级行业",[14]行业!#REF!,0))),"")</formula1>
    </dataValidation>
    <dataValidation type="list" allowBlank="1" showInputMessage="1" showErrorMessage="1" sqref="H435">
      <formula1>IF(ISNUMBER(MATCH("一级行业"&amp;"-"&amp;G435,[9]行业!#REF!,0)),OFFSET([9]行业!#REF!,MATCH("一级行业"&amp;"-"&amp;G435,[9]行业!#REF!,0)-1,2,1,INDIRECT("行业!B"&amp;MATCH("一级行业"&amp;"-"&amp;G435,[9]行业!#REF!,0))),"")</formula1>
    </dataValidation>
    <dataValidation type="list" allowBlank="1" showInputMessage="1" showErrorMessage="1" sqref="G440 G468 G316:G431 G436:G438 G442:G446 G448:G465">
      <formula1>IF(ISNUMBER(MATCH("一级行业",[13]行业!#REF!,0)),OFFSET([13]行业!#REF!,MATCH("一级行业",[13]行业!#REF!,0)-1,2,1,INDIRECT("行业!B"&amp;MATCH("一级行业",[13]行业!#REF!,0))),"")</formula1>
    </dataValidation>
    <dataValidation type="list" allowBlank="1" showInputMessage="1" showErrorMessage="1" sqref="G467:H467 G470:G474">
      <formula1>IF(ISNUMBER(MATCH("一级行业",[15]行业!#REF!,0)),OFFSET([15]行业!#REF!,MATCH("一级行业",[15]行业!#REF!,0)-1,2,1,INDIRECT("行业!B"&amp;MATCH("一级行业",[15]行业!#REF!,0))),"")</formula1>
    </dataValidation>
    <dataValidation type="list" allowBlank="1" showInputMessage="1" showErrorMessage="1" sqref="F469 F113:F219 F221:F267">
      <formula1>IF(ISNUMBER(MATCH("行政区划"&amp;"-"&amp;#REF!&amp;"-"&amp;#REF!&amp;"-"&amp;D113,#REF!,0)),OFFSET(#REF!,MATCH("行政区划"&amp;"-"&amp;#REF!&amp;"-"&amp;#REF!&amp;"-"&amp;D113,#REF!,0)-1,2,1,INDIRECT("dictionary!B"&amp;MATCH("行政区划"&amp;"-"&amp;#REF!&amp;"-"&amp;#REF!&amp;"-"&amp;D113,#REF!,0))),"")</formula1>
    </dataValidation>
    <dataValidation type="list" allowBlank="1" showInputMessage="1" showErrorMessage="1" sqref="G469">
      <formula1>IF(ISNUMBER(MATCH("一级行业",#REF!,0)),OFFSET(#REF!,MATCH("一级行业",#REF!,0)-1,2,1,INDIRECT("行业!B"&amp;MATCH("一级行业",#REF!,0))),"")</formula1>
    </dataValidation>
    <dataValidation type="list" allowBlank="1" showInputMessage="1" showErrorMessage="1" sqref="H469 H113:H205 H208:H213 H215:H224 H228:H251 H498:H511">
      <formula1>IF(ISNUMBER(MATCH("一级行业"&amp;"-"&amp;G113,#REF!,0)),OFFSET(#REF!,MATCH("一级行业"&amp;"-"&amp;G113,#REF!,0)-1,2,1,INDIRECT("行业!B"&amp;MATCH("一级行业"&amp;"-"&amp;G113,#REF!,0))),"")</formula1>
    </dataValidation>
    <dataValidation type="list" allowBlank="1" showInputMessage="1" showErrorMessage="1" sqref="H494 H476:H487">
      <formula1>IF(ISNUMBER(MATCH("一级行业"&amp;"-"&amp;G476,[16]行业!#REF!,0)),OFFSET([16]行业!#REF!,MATCH("一级行业"&amp;"-"&amp;G476,[16]行业!#REF!,0)-1,2,1,INDIRECT("行业!B"&amp;MATCH("一级行业"&amp;"-"&amp;G476,[16]行业!#REF!,0))),"")</formula1>
    </dataValidation>
    <dataValidation type="list" allowBlank="1" showInputMessage="1" showErrorMessage="1" sqref="F498">
      <formula1>",册村镇尧山村"</formula1>
    </dataValidation>
    <dataValidation type="list" allowBlank="1" showInputMessage="1" showErrorMessage="1" sqref="F499">
      <formula1>",乌苏村,册村镇乌苏村"</formula1>
    </dataValidation>
    <dataValidation type="list" allowBlank="1" showInputMessage="1" showErrorMessage="1" sqref="F500">
      <formula1>",段柳乡长胜村"</formula1>
    </dataValidation>
    <dataValidation type="list" allowBlank="1" showInputMessage="1" showErrorMessage="1" sqref="F501">
      <formula1>",段柳乡轻城村"</formula1>
    </dataValidation>
    <dataValidation type="list" allowBlank="1" showInputMessage="1" showErrorMessage="1" sqref="F504">
      <formula1>",段柳乡白家沟村"</formula1>
    </dataValidation>
    <dataValidation type="list" allowBlank="1" showInputMessage="1" showErrorMessage="1" sqref="F507">
      <formula1>",南里乡上张庄村"</formula1>
    </dataValidation>
    <dataValidation type="list" allowBlank="1" showInputMessage="1" showErrorMessage="1" sqref="F508">
      <formula1>",定昌镇迎春村"</formula1>
    </dataValidation>
    <dataValidation type="list" allowBlank="1" showInputMessage="1" showErrorMessage="1" sqref="F509">
      <formula1>",册村镇乌苏村"</formula1>
    </dataValidation>
    <dataValidation type="list" allowBlank="1" showInputMessage="1" showErrorMessage="1" sqref="F510">
      <formula1>",定昌镇沁州南路"</formula1>
    </dataValidation>
    <dataValidation type="list" allowBlank="1" showInputMessage="1" showErrorMessage="1" sqref="F511">
      <formula1>",新店镇新店村"</formula1>
    </dataValidation>
    <dataValidation type="list" allowBlank="1" showInputMessage="1" showErrorMessage="1" sqref="H549 H522:H531 H538:H539 H542:H547">
      <formula1>IF(ISNUMBER(MATCH("一级行业"&amp;"-"&amp;G522,[17]行业!#REF!,0)),OFFSET([17]行业!#REF!,MATCH("一级行业"&amp;"-"&amp;G522,[17]行业!#REF!,0)-1,2,1,INDIRECT("行业!B"&amp;MATCH("一级行业"&amp;"-"&amp;G522,[17]行业!#REF!,0))),"")</formula1>
    </dataValidation>
    <dataValidation type="list" allowBlank="1" showInputMessage="1" showErrorMessage="1" sqref="H847 H808:H816">
      <formula1>IF(ISNUMBER(MATCH("一级行业"&amp;"-"&amp;G808,[18]行业!#REF!,0)),OFFSET([18]行业!#REF!,MATCH("一级行业"&amp;"-"&amp;G808,[18]行业!#REF!,0)-1,2,1,INDIRECT("行业!B"&amp;MATCH("一级行业"&amp;"-"&amp;G808,[18]行业!#REF!,0))),"")</formula1>
    </dataValidation>
    <dataValidation type="list" allowBlank="1" showInputMessage="1" showErrorMessage="1" sqref="B3:B14">
      <formula1>[19]下拉项!#REF!</formula1>
    </dataValidation>
    <dataValidation type="list" allowBlank="1" showInputMessage="1" showErrorMessage="1" sqref="B45:B112">
      <formula1>[6]下拉项!#REF!</formula1>
    </dataValidation>
    <dataValidation type="list" allowBlank="1" showInputMessage="1" showErrorMessage="1" sqref="B113:B274 B498:B511">
      <formula1>#REF!</formula1>
    </dataValidation>
    <dataValidation type="list" allowBlank="1" showInputMessage="1" showErrorMessage="1" sqref="B476:B497">
      <formula1>[16]下拉项!#REF!</formula1>
    </dataValidation>
    <dataValidation type="list" allowBlank="1" showInputMessage="1" showErrorMessage="1" sqref="B689:B807">
      <formula1>[20]下拉项!#REF!</formula1>
    </dataValidation>
    <dataValidation type="list" allowBlank="1" showInputMessage="1" showErrorMessage="1" sqref="D45:D112">
      <formula1>IF(ISNUMBER(MATCH("行政区划"&amp;"-"&amp;#REF!&amp;"-"&amp;#REF!,[6]dictionary!#REF!,0)),OFFSET([6]dictionary!#REF!,MATCH("行政区划"&amp;"-"&amp;#REF!&amp;"-"&amp;#REF!,[6]dictionary!#REF!,0)-1,2,1,INDIRECT("dictionary!B"&amp;MATCH("行政区划"&amp;"-"&amp;#REF!&amp;"-"&amp;#REF!,[6]dictionary!#REF!,0))),"")</formula1>
    </dataValidation>
    <dataValidation type="list" allowBlank="1" showInputMessage="1" showErrorMessage="1" sqref="D113:D274 D498:D511">
      <formula1>IF(ISNUMBER(MATCH("行政区划"&amp;"-"&amp;#REF!&amp;"-"&amp;#REF!,#REF!,0)),OFFSET(#REF!,MATCH("行政区划"&amp;"-"&amp;#REF!&amp;"-"&amp;#REF!,#REF!,0)-1,2,1,INDIRECT("dictionary!B"&amp;MATCH("行政区划"&amp;"-"&amp;#REF!&amp;"-"&amp;#REF!,#REF!,0))),"")</formula1>
    </dataValidation>
    <dataValidation type="list" allowBlank="1" showInputMessage="1" showErrorMessage="1" sqref="D476:D497">
      <formula1>IF(ISNUMBER(MATCH("行政区划"&amp;"-"&amp;#REF!&amp;"-"&amp;#REF!,[16]dictionary!#REF!,0)),OFFSET([16]dictionary!#REF!,MATCH("行政区划"&amp;"-"&amp;#REF!&amp;"-"&amp;#REF!,[16]dictionary!#REF!,0)-1,2,1,INDIRECT("dictionary!B"&amp;MATCH("行政区划"&amp;"-"&amp;#REF!&amp;"-"&amp;#REF!,[16]dictionary!#REF!,0))),"")</formula1>
    </dataValidation>
    <dataValidation type="list" allowBlank="1" showInputMessage="1" showErrorMessage="1" sqref="D689:D807">
      <formula1>IF(ISNUMBER(MATCH("行政区划"&amp;"-"&amp;#REF!&amp;"-"&amp;#REF!,[20]dictionary!#REF!,0)),OFFSET([20]dictionary!#REF!,MATCH("行政区划"&amp;"-"&amp;#REF!&amp;"-"&amp;#REF!,[20]dictionary!#REF!,0)-1,2,1,INDIRECT("dictionary!B"&amp;MATCH("行政区划"&amp;"-"&amp;#REF!&amp;"-"&amp;#REF!,[20]dictionary!#REF!,0))),"")</formula1>
    </dataValidation>
    <dataValidation type="list" allowBlank="1" showInputMessage="1" showErrorMessage="1" sqref="F3:F14">
      <formula1>IF(ISNUMBER(MATCH("行政区划"&amp;"-"&amp;#REF!&amp;"-"&amp;#REF!&amp;"-"&amp;D3,[19]dictionary!#REF!,0)),OFFSET([19]dictionary!#REF!,MATCH("行政区划"&amp;"-"&amp;#REF!&amp;"-"&amp;#REF!&amp;"-"&amp;D3,[19]dictionary!#REF!,0)-1,2,1,INDIRECT("dictionary!B"&amp;MATCH("行政区划"&amp;"-"&amp;#REF!&amp;"-"&amp;#REF!&amp;"-"&amp;D3,[19]dictionary!#REF!,0))),"")</formula1>
    </dataValidation>
    <dataValidation type="list" allowBlank="1" showInputMessage="1" showErrorMessage="1" sqref="F45:F112">
      <formula1>IF(ISNUMBER(MATCH("行政区划"&amp;"-"&amp;#REF!&amp;"-"&amp;#REF!&amp;"-"&amp;#REF!,[6]dictionary!#REF!,0)),OFFSET([6]dictionary!#REF!,MATCH("行政区划"&amp;"-"&amp;#REF!&amp;"-"&amp;#REF!&amp;"-"&amp;#REF!,[6]dictionary!#REF!,0)-1,2,1,INDIRECT("dictionary!B"&amp;MATCH("行政区划"&amp;"-"&amp;#REF!&amp;"-"&amp;#REF!&amp;"-"&amp;#REF!,[6]dictionary!#REF!,0))),"")</formula1>
    </dataValidation>
    <dataValidation type="list" allowBlank="1" showInputMessage="1" showErrorMessage="1" sqref="F470:F472">
      <formula1>IF(ISNUMBER(MATCH("行政区划"&amp;"-"&amp;#REF!&amp;"-"&amp;#REF!&amp;"-"&amp;D470,[15]dictionary!#REF!,0)),OFFSET([15]dictionary!#REF!,MATCH("行政区划"&amp;"-"&amp;#REF!&amp;"-"&amp;#REF!&amp;"-"&amp;D470,[15]dictionary!#REF!,0)-1,2,1,INDIRECT("dictionary!B"&amp;MATCH("行政区划"&amp;"-"&amp;#REF!&amp;"-"&amp;#REF!&amp;"-"&amp;D470,[15]dictionary!#REF!,0))),"")</formula1>
    </dataValidation>
    <dataValidation type="list" allowBlank="1" showInputMessage="1" showErrorMessage="1" sqref="F476:F497">
      <formula1>IF(ISNUMBER(MATCH("行政区划"&amp;"-"&amp;#REF!&amp;"-"&amp;#REF!&amp;"-"&amp;D476,[16]dictionary!#REF!,0)),OFFSET([16]dictionary!#REF!,MATCH("行政区划"&amp;"-"&amp;#REF!&amp;"-"&amp;#REF!&amp;"-"&amp;D476,[16]dictionary!#REF!,0)-1,2,1,INDIRECT("dictionary!B"&amp;MATCH("行政区划"&amp;"-"&amp;#REF!&amp;"-"&amp;#REF!&amp;"-"&amp;D476,[16]dictionary!#REF!,0))),"")</formula1>
    </dataValidation>
    <dataValidation type="list" allowBlank="1" showInputMessage="1" showErrorMessage="1" sqref="F502:F503">
      <formula1>",定昌镇西渠上村"</formula1>
    </dataValidation>
    <dataValidation type="list" allowBlank="1" showInputMessage="1" showErrorMessage="1" sqref="F505:F506">
      <formula1>",段柳乡段柳村"</formula1>
    </dataValidation>
    <dataValidation type="list" allowBlank="1" showInputMessage="1" showErrorMessage="1" sqref="F689:F807">
      <formula1>IF(ISNUMBER(MATCH("行政区划"&amp;"-"&amp;#REF!&amp;"-"&amp;#REF!&amp;"-"&amp;D689,[20]dictionary!#REF!,0)),OFFSET([20]dictionary!#REF!,MATCH("行政区划"&amp;"-"&amp;#REF!&amp;"-"&amp;#REF!&amp;"-"&amp;D689,[20]dictionary!#REF!,0)-1,2,1,INDIRECT("dictionary!B"&amp;MATCH("行政区划"&amp;"-"&amp;#REF!&amp;"-"&amp;#REF!&amp;"-"&amp;D689,[20]dictionary!#REF!,0))),"")</formula1>
    </dataValidation>
    <dataValidation type="list" allowBlank="1" showInputMessage="1" showErrorMessage="1" sqref="G2:G21">
      <formula1>IF(ISNUMBER(MATCH("一级行业",行业!A:A,0)),OFFSET(行业!$A$1,MATCH("一级行业",行业!A:A,0)-1,2,1,INDIRECT("行业!B"&amp;MATCH("一级行业",行业!A:A,0))),"")</formula1>
    </dataValidation>
    <dataValidation type="list" allowBlank="1" showInputMessage="1" showErrorMessage="1" sqref="G22:G44">
      <formula1>IF(ISNUMBER(MATCH("一级行业",[21]行业!#REF!,0)),OFFSET([21]行业!#REF!,MATCH("一级行业",[21]行业!#REF!,0)-1,2,1,INDIRECT("行业!B"&amp;MATCH("一级行业",[21]行业!#REF!,0))),"")</formula1>
    </dataValidation>
    <dataValidation type="list" allowBlank="1" showInputMessage="1" showErrorMessage="1" sqref="G45:G112">
      <formula1>IF(ISNUMBER(MATCH("一级行业",[7]行业!#REF!,0)),OFFSET([7]行业!#REF!,MATCH("一级行业",[7]行业!#REF!,0)-1,2,1,INDIRECT("行业!B"&amp;MATCH("一级行业",[7]行业!#REF!,0))),"")</formula1>
    </dataValidation>
    <dataValidation type="list" allowBlank="1" showInputMessage="1" showErrorMessage="1" sqref="G113:G274">
      <formula1>IF(ISNUMBER(MATCH("一级行业",[8]行业!#REF!,0)),OFFSET([8]行业!#REF!,MATCH("一级行业",[8]行业!#REF!,0)-1,2,1,INDIRECT("行业!B"&amp;MATCH("一级行业",[8]行业!#REF!,0))),"")</formula1>
    </dataValidation>
    <dataValidation type="list" allowBlank="1" showInputMessage="1" showErrorMessage="1" sqref="G275:G315">
      <formula1>IF(ISNUMBER(MATCH("一级行业",[22]行业!#REF!,0)),OFFSET([22]行业!#REF!,MATCH("一级行业",[22]行业!#REF!,0)-1,2,1,INDIRECT("行业!B"&amp;MATCH("一级行业",[22]行业!#REF!,0))),"")</formula1>
    </dataValidation>
    <dataValidation type="list" allowBlank="1" showInputMessage="1" showErrorMessage="1" sqref="G476:G497">
      <formula1>IF(ISNUMBER(MATCH("一级行业",[23]行业!#REF!,0)),OFFSET([23]行业!#REF!,MATCH("一级行业",[23]行业!#REF!,0)-1,2,1,INDIRECT("行业!B"&amp;MATCH("一级行业",[23]行业!#REF!,0))),"")</formula1>
    </dataValidation>
    <dataValidation type="list" allowBlank="1" showInputMessage="1" showErrorMessage="1" sqref="G498:G511">
      <formula1>IF(ISNUMBER(MATCH("一级行业",[2]行业!#REF!,0)),OFFSET([2]行业!#REF!,MATCH("一级行业",[2]行业!#REF!,0)-1,2,1,INDIRECT("行业!B"&amp;MATCH("一级行业",[2]行业!#REF!,0))),"")</formula1>
    </dataValidation>
    <dataValidation type="list" allowBlank="1" showInputMessage="1" showErrorMessage="1" sqref="G512:G580">
      <formula1>IF(ISNUMBER(MATCH("一级行业",[17]行业!#REF!,0)),OFFSET([17]行业!#REF!,MATCH("一级行业",[17]行业!#REF!,0)-1,2,1,INDIRECT("行业!B"&amp;MATCH("一级行业",[17]行业!#REF!,0))),"")</formula1>
    </dataValidation>
    <dataValidation type="list" allowBlank="1" showInputMessage="1" showErrorMessage="1" sqref="G581:G653">
      <formula1>IF(ISNUMBER(MATCH("一级行业",[24]行业!#REF!,0)),OFFSET([24]行业!#REF!,MATCH("一级行业",[24]行业!#REF!,0)-1,2,1,INDIRECT("行业!B"&amp;MATCH("一级行业",[24]行业!#REF!,0))),"")</formula1>
    </dataValidation>
    <dataValidation type="list" allowBlank="1" showInputMessage="1" showErrorMessage="1" sqref="G654:G688">
      <formula1>IF(ISNUMBER(MATCH("一级行业",[25]行业!#REF!,0)),OFFSET([25]行业!#REF!,MATCH("一级行业",[25]行业!#REF!,0)-1,2,1,INDIRECT("行业!B"&amp;MATCH("一级行业",[25]行业!#REF!,0))),"")</formula1>
    </dataValidation>
    <dataValidation type="list" allowBlank="1" showInputMessage="1" showErrorMessage="1" sqref="G689:G807">
      <formula1>IF(ISNUMBER(MATCH("一级行业",[20]行业!#REF!,0)),OFFSET([20]行业!#REF!,MATCH("一级行业",[20]行业!#REF!,0)-1,2,1,INDIRECT("行业!B"&amp;MATCH("一级行业",[20]行业!#REF!,0))),"")</formula1>
    </dataValidation>
    <dataValidation type="list" allowBlank="1" showInputMessage="1" showErrorMessage="1" sqref="G808:G933">
      <formula1>IF(ISNUMBER(MATCH("一级行业",[18]行业!#REF!,0)),OFFSET([18]行业!#REF!,MATCH("一级行业",[18]行业!#REF!,0)-1,2,1,INDIRECT("行业!B"&amp;MATCH("一级行业",[18]行业!#REF!,0))),"")</formula1>
    </dataValidation>
    <dataValidation type="list" allowBlank="1" showInputMessage="1" showErrorMessage="1" sqref="G934:G992">
      <formula1>IF(ISNUMBER(MATCH("一级行业",[26]行业!#REF!,0)),OFFSET([26]行业!#REF!,MATCH("一级行业",[26]行业!#REF!,0)-1,2,1,INDIRECT("行业!B"&amp;MATCH("一级行业",[26]行业!#REF!,0))),"")</formula1>
    </dataValidation>
    <dataValidation type="list" allowBlank="1" showInputMessage="1" showErrorMessage="1" sqref="H3:H8 H10:H14">
      <formula1>IF(ISNUMBER(MATCH("一级行业"&amp;"-"&amp;G3,[19]行业!#REF!,0)),OFFSET([19]行业!#REF!,MATCH("一级行业"&amp;"-"&amp;G3,[19]行业!#REF!,0)-1,2,1,INDIRECT("行业!B"&amp;MATCH("一级行业"&amp;"-"&amp;G3,[19]行业!#REF!,0))),"")</formula1>
    </dataValidation>
    <dataValidation type="list" allowBlank="1" showInputMessage="1" showErrorMessage="1" sqref="H401:H416">
      <formula1>IF(ISNUMBER(MATCH("一级行业"&amp;"-"&amp;G401,[13]行业!#REF!,0)),OFFSET([13]行业!#REF!,MATCH("一级行业"&amp;"-"&amp;G401,[13]行业!#REF!,0)-1,2,1,INDIRECT("行业!B"&amp;MATCH("一级行业"&amp;"-"&amp;G401,[13]行业!#REF!,0))),"")</formula1>
    </dataValidation>
    <dataValidation type="list" allowBlank="1" showInputMessage="1" showErrorMessage="1" sqref="H470:H474">
      <formula1>IF(ISNUMBER(MATCH("一级行业"&amp;"-"&amp;G470,[15]行业!#REF!,0)),OFFSET([15]行业!#REF!,MATCH("一级行业"&amp;"-"&amp;G470,[15]行业!#REF!,0)-1,2,1,INDIRECT("行业!B"&amp;MATCH("一级行业"&amp;"-"&amp;G470,[15]行业!#REF!,0))),"")</formula1>
    </dataValidation>
    <dataValidation type="list" allowBlank="1" showInputMessage="1" showErrorMessage="1" sqref="H488:H493 H495:H497">
      <formula1>IF(ISNUMBER(MATCH("一级行业"&amp;"-"&amp;G488,[23]行业!#REF!,0)),OFFSET([23]行业!#REF!,MATCH("一级行业"&amp;"-"&amp;G488,[23]行业!#REF!,0)-1,2,1,INDIRECT("行业!B"&amp;MATCH("一级行业"&amp;"-"&amp;G488,[23]行业!#REF!,0))),"")</formula1>
    </dataValidation>
    <dataValidation type="list" allowBlank="1" showInputMessage="1" showErrorMessage="1" sqref="H689:H807">
      <formula1>IF(ISNUMBER(MATCH("一级行业"&amp;"-"&amp;G689,[20]行业!#REF!,0)),OFFSET([20]行业!#REF!,MATCH("一级行业"&amp;"-"&amp;G689,[20]行业!#REF!,0)-1,2,1,INDIRECT("行业!B"&amp;MATCH("一级行业"&amp;"-"&amp;G689,[20]行业!#REF!,0))),"")</formula1>
    </dataValidation>
  </dataValidations>
  <printOptions horizontalCentered="1"/>
  <pageMargins left="0.700694444444445" right="0.700694444444445" top="0.751388888888889" bottom="0.751388888888889" header="0.297916666666667" footer="0.297916666666667"/>
  <pageSetup paperSize="9" scale="6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D22" sqref="D22"/>
    </sheetView>
  </sheetViews>
  <sheetFormatPr defaultColWidth="8.25" defaultRowHeight="13.5"/>
  <cols>
    <col min="1" max="16384" width="8.25" style="9"/>
  </cols>
  <sheetData>
    <row r="1" s="14" customFormat="1" ht="14.25" customHeight="1" spans="1:10">
      <c r="A1" s="15" t="s">
        <v>4256</v>
      </c>
      <c r="B1" s="15"/>
      <c r="C1" s="15"/>
      <c r="D1" s="15"/>
      <c r="E1" s="15"/>
      <c r="F1" s="15"/>
      <c r="G1" s="15"/>
      <c r="H1" s="15"/>
      <c r="I1" s="17"/>
      <c r="J1" s="17"/>
    </row>
    <row r="2" s="14" customFormat="1" spans="1:10">
      <c r="A2" s="15"/>
      <c r="B2" s="15"/>
      <c r="C2" s="15"/>
      <c r="D2" s="15"/>
      <c r="E2" s="15"/>
      <c r="F2" s="15"/>
      <c r="G2" s="15"/>
      <c r="H2" s="15"/>
      <c r="I2" s="17"/>
      <c r="J2" s="17"/>
    </row>
    <row r="3" s="14" customFormat="1" spans="1:10">
      <c r="A3" s="15"/>
      <c r="B3" s="15"/>
      <c r="C3" s="15"/>
      <c r="D3" s="15"/>
      <c r="E3" s="15"/>
      <c r="F3" s="15"/>
      <c r="G3" s="15"/>
      <c r="H3" s="15"/>
      <c r="I3" s="17"/>
      <c r="J3" s="17"/>
    </row>
    <row r="4" s="14" customFormat="1" spans="1:10">
      <c r="A4" s="15"/>
      <c r="B4" s="15"/>
      <c r="C4" s="15"/>
      <c r="D4" s="15"/>
      <c r="E4" s="15"/>
      <c r="F4" s="15"/>
      <c r="G4" s="15"/>
      <c r="H4" s="15"/>
      <c r="I4" s="17"/>
      <c r="J4" s="17"/>
    </row>
    <row r="5" s="14" customFormat="1" spans="1:10">
      <c r="A5" s="15"/>
      <c r="B5" s="15"/>
      <c r="C5" s="15"/>
      <c r="D5" s="15"/>
      <c r="E5" s="15"/>
      <c r="F5" s="15"/>
      <c r="G5" s="15"/>
      <c r="H5" s="15"/>
      <c r="I5" s="17"/>
      <c r="J5" s="17"/>
    </row>
    <row r="6" s="14" customFormat="1" spans="1:10">
      <c r="A6" s="15"/>
      <c r="B6" s="15"/>
      <c r="C6" s="15"/>
      <c r="D6" s="15"/>
      <c r="E6" s="15"/>
      <c r="F6" s="15"/>
      <c r="G6" s="15"/>
      <c r="H6" s="15"/>
      <c r="I6" s="17"/>
      <c r="J6" s="17"/>
    </row>
    <row r="7" s="14" customFormat="1" spans="1:10">
      <c r="A7" s="15"/>
      <c r="B7" s="15"/>
      <c r="C7" s="15"/>
      <c r="D7" s="15"/>
      <c r="E7" s="15"/>
      <c r="F7" s="15"/>
      <c r="G7" s="15"/>
      <c r="H7" s="15"/>
      <c r="I7" s="17"/>
      <c r="J7" s="17"/>
    </row>
    <row r="8" s="14" customFormat="1" spans="1:10">
      <c r="A8" s="15"/>
      <c r="B8" s="15"/>
      <c r="C8" s="15"/>
      <c r="D8" s="15"/>
      <c r="E8" s="15"/>
      <c r="F8" s="15"/>
      <c r="G8" s="15"/>
      <c r="H8" s="15"/>
      <c r="I8" s="17"/>
      <c r="J8" s="17"/>
    </row>
    <row r="9" s="14" customFormat="1" spans="1:10">
      <c r="A9" s="15"/>
      <c r="B9" s="15"/>
      <c r="C9" s="15"/>
      <c r="D9" s="15"/>
      <c r="E9" s="15"/>
      <c r="F9" s="15"/>
      <c r="G9" s="15"/>
      <c r="H9" s="15"/>
      <c r="I9" s="17"/>
      <c r="J9" s="17"/>
    </row>
    <row r="10" s="14" customFormat="1" spans="1:10">
      <c r="A10" s="15"/>
      <c r="B10" s="15"/>
      <c r="C10" s="15"/>
      <c r="D10" s="15"/>
      <c r="E10" s="15"/>
      <c r="F10" s="15"/>
      <c r="G10" s="15"/>
      <c r="H10" s="15"/>
      <c r="I10" s="17"/>
      <c r="J10" s="17"/>
    </row>
    <row r="11" s="14" customFormat="1" spans="1:10">
      <c r="A11" s="15"/>
      <c r="B11" s="15"/>
      <c r="C11" s="15"/>
      <c r="D11" s="15"/>
      <c r="E11" s="15"/>
      <c r="F11" s="15"/>
      <c r="G11" s="15"/>
      <c r="H11" s="15"/>
      <c r="I11" s="17"/>
      <c r="J11" s="17"/>
    </row>
    <row r="12" s="14" customFormat="1" spans="1:10">
      <c r="A12" s="15"/>
      <c r="B12" s="15"/>
      <c r="C12" s="15"/>
      <c r="D12" s="15"/>
      <c r="E12" s="15"/>
      <c r="F12" s="15"/>
      <c r="G12" s="15"/>
      <c r="H12" s="15"/>
      <c r="I12" s="17"/>
      <c r="J12" s="17"/>
    </row>
    <row r="13" spans="1:10">
      <c r="A13" s="16"/>
      <c r="B13" s="16"/>
      <c r="C13" s="16"/>
      <c r="D13" s="16"/>
      <c r="E13" s="16"/>
      <c r="F13" s="16"/>
      <c r="G13" s="16"/>
      <c r="H13" s="16"/>
      <c r="I13" s="16"/>
      <c r="J13" s="16"/>
    </row>
    <row r="14" spans="1:10">
      <c r="A14" s="16"/>
      <c r="B14" s="16"/>
      <c r="C14" s="16"/>
      <c r="D14" s="16"/>
      <c r="E14" s="16"/>
      <c r="F14" s="16"/>
      <c r="G14" s="16"/>
      <c r="H14" s="16"/>
      <c r="I14" s="16"/>
      <c r="J14" s="16"/>
    </row>
  </sheetData>
  <mergeCells count="1">
    <mergeCell ref="A1:H1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6"/>
  <sheetViews>
    <sheetView workbookViewId="0">
      <selection activeCell="D10" sqref="D10"/>
    </sheetView>
  </sheetViews>
  <sheetFormatPr defaultColWidth="9" defaultRowHeight="13.5" outlineLevelCol="5"/>
  <cols>
    <col min="1" max="1" width="11.75" customWidth="1"/>
    <col min="4" max="5" width="22" style="11" customWidth="1"/>
  </cols>
  <sheetData>
    <row r="1" spans="1:6">
      <c r="A1" s="12" t="s">
        <v>4257</v>
      </c>
      <c r="B1" s="9">
        <v>2017</v>
      </c>
      <c r="F1">
        <v>1</v>
      </c>
    </row>
    <row r="2" spans="1:6">
      <c r="A2" s="12" t="s">
        <v>4258</v>
      </c>
      <c r="B2" s="9">
        <v>2018</v>
      </c>
      <c r="D2" s="11" t="s">
        <v>4259</v>
      </c>
      <c r="E2" s="11" t="s">
        <v>4260</v>
      </c>
      <c r="F2">
        <v>2</v>
      </c>
    </row>
    <row r="3" spans="1:6">
      <c r="A3" s="12" t="s">
        <v>4261</v>
      </c>
      <c r="B3" s="9">
        <v>2019</v>
      </c>
      <c r="D3" s="11" t="s">
        <v>4262</v>
      </c>
      <c r="E3" s="11" t="s">
        <v>4263</v>
      </c>
      <c r="F3">
        <v>3</v>
      </c>
    </row>
    <row r="4" spans="1:6">
      <c r="A4" s="12" t="s">
        <v>4264</v>
      </c>
      <c r="B4" s="9">
        <v>2020</v>
      </c>
      <c r="D4" s="11" t="s">
        <v>4265</v>
      </c>
      <c r="E4" s="11" t="s">
        <v>4266</v>
      </c>
      <c r="F4">
        <v>4</v>
      </c>
    </row>
    <row r="5" spans="1:6">
      <c r="A5" s="12" t="s">
        <v>4267</v>
      </c>
      <c r="B5" s="9">
        <v>2021</v>
      </c>
      <c r="D5" s="11" t="s">
        <v>4268</v>
      </c>
      <c r="E5" s="11" t="s">
        <v>4269</v>
      </c>
      <c r="F5">
        <v>5</v>
      </c>
    </row>
    <row r="6" spans="2:6">
      <c r="B6" s="9">
        <v>2022</v>
      </c>
      <c r="D6" s="11" t="s">
        <v>4262</v>
      </c>
      <c r="E6" s="11" t="s">
        <v>4270</v>
      </c>
      <c r="F6">
        <v>6</v>
      </c>
    </row>
    <row r="7" spans="1:6">
      <c r="A7" s="9"/>
      <c r="B7" s="9">
        <v>2023</v>
      </c>
      <c r="D7" s="11" t="s">
        <v>4271</v>
      </c>
      <c r="E7" s="11" t="s">
        <v>4272</v>
      </c>
      <c r="F7">
        <v>7</v>
      </c>
    </row>
    <row r="8" spans="1:6">
      <c r="A8" s="9"/>
      <c r="B8" s="9">
        <v>2024</v>
      </c>
      <c r="D8" s="11" t="s">
        <v>4273</v>
      </c>
      <c r="E8" s="11" t="s">
        <v>4274</v>
      </c>
      <c r="F8">
        <v>8</v>
      </c>
    </row>
    <row r="9" spans="1:5">
      <c r="A9" s="13" t="s">
        <v>368</v>
      </c>
      <c r="B9" s="9">
        <v>2025</v>
      </c>
      <c r="D9" s="11" t="s">
        <v>4275</v>
      </c>
      <c r="E9" s="11" t="s">
        <v>4276</v>
      </c>
    </row>
    <row r="10" spans="1:5">
      <c r="A10" s="13" t="s">
        <v>112</v>
      </c>
      <c r="B10" s="9">
        <v>2026</v>
      </c>
      <c r="D10" s="11" t="s">
        <v>4277</v>
      </c>
      <c r="E10" s="11" t="s">
        <v>4278</v>
      </c>
    </row>
    <row r="11" spans="1:5">
      <c r="A11" s="13" t="s">
        <v>4279</v>
      </c>
      <c r="B11" s="9">
        <v>2027</v>
      </c>
      <c r="D11" s="11" t="s">
        <v>4280</v>
      </c>
      <c r="E11" s="11" t="s">
        <v>4281</v>
      </c>
    </row>
    <row r="12" spans="1:5">
      <c r="A12" s="13" t="s">
        <v>4282</v>
      </c>
      <c r="B12" s="9"/>
      <c r="D12" s="11" t="s">
        <v>4283</v>
      </c>
      <c r="E12" s="11" t="s">
        <v>4284</v>
      </c>
    </row>
    <row r="13" spans="1:5">
      <c r="A13" s="13" t="s">
        <v>680</v>
      </c>
      <c r="B13" s="9"/>
      <c r="D13" s="11" t="s">
        <v>4285</v>
      </c>
      <c r="E13" s="11" t="s">
        <v>4286</v>
      </c>
    </row>
    <row r="14" spans="1:5">
      <c r="A14" s="9"/>
      <c r="B14" s="9"/>
      <c r="D14" s="11" t="s">
        <v>4287</v>
      </c>
      <c r="E14" s="11" t="s">
        <v>4288</v>
      </c>
    </row>
    <row r="15" spans="1:5">
      <c r="A15" s="9"/>
      <c r="B15" s="9"/>
      <c r="D15" s="11" t="s">
        <v>4289</v>
      </c>
      <c r="E15" s="11" t="s">
        <v>4290</v>
      </c>
    </row>
    <row r="16" spans="1:5">
      <c r="A16" s="9"/>
      <c r="B16" s="9"/>
      <c r="D16" s="11" t="s">
        <v>4291</v>
      </c>
      <c r="E16" s="11" t="s">
        <v>4292</v>
      </c>
    </row>
    <row r="17" spans="1:5">
      <c r="A17" s="9"/>
      <c r="B17" s="9"/>
      <c r="D17" s="11" t="s">
        <v>4293</v>
      </c>
      <c r="E17" s="11" t="s">
        <v>4294</v>
      </c>
    </row>
    <row r="18" spans="1:5">
      <c r="A18" s="9"/>
      <c r="B18" s="9"/>
      <c r="D18" s="11" t="s">
        <v>4295</v>
      </c>
      <c r="E18" s="11" t="s">
        <v>4296</v>
      </c>
    </row>
    <row r="19" spans="1:5">
      <c r="A19" s="9"/>
      <c r="B19" s="9"/>
      <c r="D19" s="11" t="s">
        <v>4297</v>
      </c>
      <c r="E19" s="11" t="s">
        <v>4298</v>
      </c>
    </row>
    <row r="20" spans="1:5">
      <c r="A20" s="9"/>
      <c r="B20" s="9"/>
      <c r="D20" s="11" t="s">
        <v>4299</v>
      </c>
      <c r="E20" s="11" t="s">
        <v>4300</v>
      </c>
    </row>
    <row r="21" spans="1:5">
      <c r="A21" s="9"/>
      <c r="B21" s="9"/>
      <c r="D21" s="11" t="s">
        <v>4301</v>
      </c>
      <c r="E21" s="11" t="s">
        <v>4302</v>
      </c>
    </row>
    <row r="22" spans="1:5">
      <c r="A22" s="9"/>
      <c r="B22" s="9"/>
      <c r="D22" s="11" t="s">
        <v>4303</v>
      </c>
      <c r="E22" s="11" t="s">
        <v>4304</v>
      </c>
    </row>
    <row r="23" spans="1:5">
      <c r="A23" s="9"/>
      <c r="B23" s="9"/>
      <c r="D23" s="11" t="s">
        <v>4305</v>
      </c>
      <c r="E23" s="11" t="s">
        <v>4306</v>
      </c>
    </row>
    <row r="24" spans="1:5">
      <c r="A24" s="9"/>
      <c r="B24" s="9"/>
      <c r="D24" s="11" t="s">
        <v>4307</v>
      </c>
      <c r="E24" s="11" t="s">
        <v>4308</v>
      </c>
    </row>
    <row r="25" spans="1:5">
      <c r="A25" s="9"/>
      <c r="B25" s="9"/>
      <c r="D25" s="11" t="s">
        <v>4309</v>
      </c>
      <c r="E25" s="11" t="s">
        <v>4310</v>
      </c>
    </row>
    <row r="26" spans="1:5">
      <c r="A26" s="9"/>
      <c r="B26" s="9"/>
      <c r="D26" s="11" t="s">
        <v>4311</v>
      </c>
      <c r="E26" s="11" t="s">
        <v>4312</v>
      </c>
    </row>
    <row r="27" spans="1:5">
      <c r="A27" s="9"/>
      <c r="B27" s="9"/>
      <c r="D27" s="11" t="s">
        <v>4313</v>
      </c>
      <c r="E27" s="11" t="s">
        <v>4314</v>
      </c>
    </row>
    <row r="28" spans="1:5">
      <c r="A28" s="9"/>
      <c r="B28" s="9"/>
      <c r="D28" s="11" t="s">
        <v>4315</v>
      </c>
      <c r="E28" s="11" t="s">
        <v>4316</v>
      </c>
    </row>
    <row r="29" spans="1:5">
      <c r="A29" s="9"/>
      <c r="B29" s="9"/>
      <c r="D29" s="11" t="s">
        <v>4317</v>
      </c>
      <c r="E29" s="11" t="s">
        <v>4318</v>
      </c>
    </row>
    <row r="30" spans="1:5">
      <c r="A30" s="9"/>
      <c r="B30" s="9"/>
      <c r="D30" s="11" t="s">
        <v>4319</v>
      </c>
      <c r="E30" s="11" t="s">
        <v>4320</v>
      </c>
    </row>
    <row r="31" spans="1:5">
      <c r="A31" s="9"/>
      <c r="B31" s="9"/>
      <c r="D31" s="11" t="s">
        <v>4321</v>
      </c>
      <c r="E31" s="11" t="s">
        <v>4322</v>
      </c>
    </row>
    <row r="32" spans="1:5">
      <c r="A32" s="9"/>
      <c r="B32" s="9"/>
      <c r="D32" s="11" t="s">
        <v>4323</v>
      </c>
      <c r="E32" s="11" t="s">
        <v>4324</v>
      </c>
    </row>
    <row r="33" spans="1:5">
      <c r="A33" s="9"/>
      <c r="B33" s="9"/>
      <c r="D33" s="11" t="s">
        <v>4325</v>
      </c>
      <c r="E33" s="11" t="s">
        <v>4326</v>
      </c>
    </row>
    <row r="34" spans="1:5">
      <c r="A34" s="9"/>
      <c r="B34" s="9"/>
      <c r="D34" s="11" t="s">
        <v>4327</v>
      </c>
      <c r="E34" s="11" t="s">
        <v>4328</v>
      </c>
    </row>
    <row r="35" spans="1:5">
      <c r="A35" s="9"/>
      <c r="B35" s="9"/>
      <c r="D35" s="11" t="s">
        <v>4329</v>
      </c>
      <c r="E35" s="11" t="s">
        <v>4330</v>
      </c>
    </row>
    <row r="36" spans="1:5">
      <c r="A36" s="9"/>
      <c r="B36" s="9"/>
      <c r="D36" s="11" t="s">
        <v>4331</v>
      </c>
      <c r="E36" s="11" t="s">
        <v>4332</v>
      </c>
    </row>
    <row r="37" spans="1:5">
      <c r="A37" s="9"/>
      <c r="B37" s="9"/>
      <c r="D37" s="11" t="s">
        <v>4333</v>
      </c>
      <c r="E37" s="11" t="s">
        <v>4334</v>
      </c>
    </row>
    <row r="38" spans="1:5">
      <c r="A38" s="9"/>
      <c r="B38" s="9"/>
      <c r="D38" s="11" t="s">
        <v>4335</v>
      </c>
      <c r="E38" s="11" t="s">
        <v>4336</v>
      </c>
    </row>
    <row r="39" spans="1:5">
      <c r="A39" s="9"/>
      <c r="B39" s="9"/>
      <c r="D39" s="11" t="s">
        <v>4337</v>
      </c>
      <c r="E39" s="11" t="s">
        <v>4338</v>
      </c>
    </row>
    <row r="40" spans="1:5">
      <c r="A40" s="9"/>
      <c r="B40" s="9"/>
      <c r="D40" s="11" t="s">
        <v>4339</v>
      </c>
      <c r="E40" s="11" t="s">
        <v>4340</v>
      </c>
    </row>
    <row r="41" spans="1:5">
      <c r="A41" s="9"/>
      <c r="B41" s="9"/>
      <c r="D41" s="11" t="s">
        <v>4341</v>
      </c>
      <c r="E41" s="11" t="s">
        <v>4342</v>
      </c>
    </row>
    <row r="42" spans="1:5">
      <c r="A42" s="9"/>
      <c r="B42" s="9"/>
      <c r="D42" s="11" t="s">
        <v>4343</v>
      </c>
      <c r="E42" s="11" t="s">
        <v>4344</v>
      </c>
    </row>
    <row r="43" spans="1:5">
      <c r="A43" s="9"/>
      <c r="B43" s="9"/>
      <c r="D43" s="11" t="s">
        <v>4345</v>
      </c>
      <c r="E43" s="11" t="s">
        <v>4346</v>
      </c>
    </row>
    <row r="44" spans="1:5">
      <c r="A44" s="9"/>
      <c r="B44" s="9"/>
      <c r="D44" s="11" t="s">
        <v>4347</v>
      </c>
      <c r="E44" s="11" t="s">
        <v>4348</v>
      </c>
    </row>
    <row r="45" spans="1:5">
      <c r="A45" s="9"/>
      <c r="B45" s="9"/>
      <c r="D45" s="11" t="s">
        <v>4349</v>
      </c>
      <c r="E45" s="11" t="s">
        <v>4350</v>
      </c>
    </row>
    <row r="46" spans="1:5">
      <c r="A46" s="9"/>
      <c r="B46" s="9"/>
      <c r="D46" s="11" t="s">
        <v>4351</v>
      </c>
      <c r="E46" s="11" t="s">
        <v>4352</v>
      </c>
    </row>
    <row r="47" spans="1:5">
      <c r="A47" s="9"/>
      <c r="B47" s="9"/>
      <c r="D47" s="11" t="s">
        <v>4353</v>
      </c>
      <c r="E47" s="11" t="s">
        <v>4354</v>
      </c>
    </row>
    <row r="48" spans="1:5">
      <c r="A48" s="9"/>
      <c r="B48" s="9"/>
      <c r="D48" s="11" t="s">
        <v>4355</v>
      </c>
      <c r="E48" s="11" t="s">
        <v>4356</v>
      </c>
    </row>
    <row r="49" spans="1:5">
      <c r="A49" s="9"/>
      <c r="B49" s="9"/>
      <c r="D49" s="11" t="s">
        <v>4357</v>
      </c>
      <c r="E49" s="11" t="s">
        <v>4358</v>
      </c>
    </row>
    <row r="50" spans="1:5">
      <c r="A50" s="9"/>
      <c r="B50" s="9"/>
      <c r="D50" s="11" t="s">
        <v>4359</v>
      </c>
      <c r="E50" s="11" t="s">
        <v>4360</v>
      </c>
    </row>
    <row r="51" spans="1:5">
      <c r="A51" s="9"/>
      <c r="B51" s="9"/>
      <c r="D51" s="11" t="s">
        <v>4361</v>
      </c>
      <c r="E51" s="11" t="s">
        <v>4362</v>
      </c>
    </row>
    <row r="52" spans="1:5">
      <c r="A52" s="9"/>
      <c r="B52" s="9"/>
      <c r="D52" s="11" t="s">
        <v>4363</v>
      </c>
      <c r="E52" s="11" t="s">
        <v>4364</v>
      </c>
    </row>
    <row r="53" spans="1:5">
      <c r="A53" s="9"/>
      <c r="B53" s="9"/>
      <c r="D53" s="11" t="s">
        <v>4365</v>
      </c>
      <c r="E53" s="11" t="s">
        <v>4366</v>
      </c>
    </row>
    <row r="54" spans="1:5">
      <c r="A54" s="9"/>
      <c r="B54" s="9"/>
      <c r="D54" s="11" t="s">
        <v>4367</v>
      </c>
      <c r="E54" s="11" t="s">
        <v>4368</v>
      </c>
    </row>
    <row r="55" spans="1:5">
      <c r="A55" s="9"/>
      <c r="B55" s="9"/>
      <c r="D55" s="11" t="s">
        <v>4369</v>
      </c>
      <c r="E55" s="11" t="s">
        <v>4370</v>
      </c>
    </row>
    <row r="56" spans="1:5">
      <c r="A56" s="9"/>
      <c r="B56" s="9"/>
      <c r="D56" s="11" t="s">
        <v>4371</v>
      </c>
      <c r="E56" s="11" t="s">
        <v>4372</v>
      </c>
    </row>
    <row r="57" spans="1:5">
      <c r="A57" s="9"/>
      <c r="B57" s="9"/>
      <c r="D57" s="11" t="s">
        <v>4373</v>
      </c>
      <c r="E57" s="11" t="s">
        <v>4374</v>
      </c>
    </row>
    <row r="58" spans="1:5">
      <c r="A58" s="9"/>
      <c r="B58" s="9"/>
      <c r="D58" s="11" t="s">
        <v>4375</v>
      </c>
      <c r="E58" s="11" t="s">
        <v>4376</v>
      </c>
    </row>
    <row r="59" spans="1:5">
      <c r="A59" s="9"/>
      <c r="B59" s="9"/>
      <c r="D59" s="11" t="s">
        <v>4377</v>
      </c>
      <c r="E59" s="11" t="s">
        <v>4378</v>
      </c>
    </row>
    <row r="60" spans="1:5">
      <c r="A60" s="9"/>
      <c r="B60" s="9"/>
      <c r="D60" s="11" t="s">
        <v>4379</v>
      </c>
      <c r="E60" s="11" t="s">
        <v>4380</v>
      </c>
    </row>
    <row r="61" spans="1:5">
      <c r="A61" s="9"/>
      <c r="B61" s="9"/>
      <c r="D61" s="11" t="s">
        <v>4381</v>
      </c>
      <c r="E61" s="11" t="s">
        <v>4382</v>
      </c>
    </row>
    <row r="62" spans="4:5">
      <c r="D62" s="11" t="s">
        <v>4383</v>
      </c>
      <c r="E62" s="11" t="s">
        <v>4384</v>
      </c>
    </row>
    <row r="63" spans="4:5">
      <c r="D63" s="11" t="s">
        <v>4385</v>
      </c>
      <c r="E63" s="11" t="s">
        <v>4386</v>
      </c>
    </row>
    <row r="64" spans="4:5">
      <c r="D64" s="11" t="s">
        <v>4387</v>
      </c>
      <c r="E64" s="11" t="s">
        <v>4388</v>
      </c>
    </row>
    <row r="65" spans="4:5">
      <c r="D65" s="11" t="s">
        <v>4389</v>
      </c>
      <c r="E65" s="11" t="s">
        <v>4390</v>
      </c>
    </row>
    <row r="66" spans="4:5">
      <c r="D66" s="11" t="s">
        <v>4391</v>
      </c>
      <c r="E66" s="11" t="s">
        <v>4392</v>
      </c>
    </row>
    <row r="67" spans="4:5">
      <c r="D67" s="11" t="s">
        <v>4393</v>
      </c>
      <c r="E67" s="11" t="s">
        <v>4394</v>
      </c>
    </row>
    <row r="68" spans="4:5">
      <c r="D68" s="11" t="s">
        <v>4395</v>
      </c>
      <c r="E68" s="11" t="s">
        <v>4396</v>
      </c>
    </row>
    <row r="69" spans="4:5">
      <c r="D69" s="11" t="s">
        <v>4397</v>
      </c>
      <c r="E69" s="11" t="s">
        <v>4398</v>
      </c>
    </row>
    <row r="70" spans="4:5">
      <c r="D70" s="11" t="s">
        <v>4399</v>
      </c>
      <c r="E70" s="11" t="s">
        <v>4400</v>
      </c>
    </row>
    <row r="71" spans="4:5">
      <c r="D71" s="11" t="s">
        <v>4401</v>
      </c>
      <c r="E71" s="11" t="s">
        <v>4402</v>
      </c>
    </row>
    <row r="72" spans="4:5">
      <c r="D72" s="11" t="s">
        <v>4403</v>
      </c>
      <c r="E72" s="11" t="s">
        <v>4404</v>
      </c>
    </row>
    <row r="73" spans="4:5">
      <c r="D73" s="11" t="s">
        <v>4405</v>
      </c>
      <c r="E73" s="11" t="s">
        <v>4406</v>
      </c>
    </row>
    <row r="74" spans="4:5">
      <c r="D74" s="11" t="s">
        <v>4407</v>
      </c>
      <c r="E74" s="11" t="s">
        <v>4408</v>
      </c>
    </row>
    <row r="75" spans="4:5">
      <c r="D75" s="11" t="s">
        <v>4409</v>
      </c>
      <c r="E75" s="11" t="s">
        <v>4410</v>
      </c>
    </row>
    <row r="76" spans="4:5">
      <c r="D76" s="11" t="s">
        <v>4411</v>
      </c>
      <c r="E76" s="11" t="s">
        <v>4412</v>
      </c>
    </row>
    <row r="77" spans="4:5">
      <c r="D77" s="11" t="s">
        <v>4413</v>
      </c>
      <c r="E77" s="11" t="s">
        <v>4414</v>
      </c>
    </row>
    <row r="78" spans="4:5">
      <c r="D78" s="11" t="s">
        <v>4415</v>
      </c>
      <c r="E78" s="11" t="s">
        <v>4416</v>
      </c>
    </row>
    <row r="79" spans="4:5">
      <c r="D79" s="11" t="s">
        <v>4417</v>
      </c>
      <c r="E79" s="11" t="s">
        <v>4418</v>
      </c>
    </row>
    <row r="80" spans="4:5">
      <c r="D80" s="11" t="s">
        <v>4419</v>
      </c>
      <c r="E80" s="11" t="s">
        <v>4420</v>
      </c>
    </row>
    <row r="81" spans="4:5">
      <c r="D81" s="11" t="s">
        <v>4421</v>
      </c>
      <c r="E81" s="11" t="s">
        <v>4422</v>
      </c>
    </row>
    <row r="82" spans="4:5">
      <c r="D82" s="11" t="s">
        <v>4423</v>
      </c>
      <c r="E82" s="11" t="s">
        <v>4424</v>
      </c>
    </row>
    <row r="83" spans="4:5">
      <c r="D83" s="11" t="s">
        <v>4425</v>
      </c>
      <c r="E83" s="11" t="s">
        <v>4426</v>
      </c>
    </row>
    <row r="84" spans="4:5">
      <c r="D84" s="11" t="s">
        <v>4427</v>
      </c>
      <c r="E84" s="11" t="s">
        <v>4428</v>
      </c>
    </row>
    <row r="85" spans="4:5">
      <c r="D85" s="11" t="s">
        <v>4262</v>
      </c>
      <c r="E85" s="11" t="s">
        <v>4429</v>
      </c>
    </row>
    <row r="86" spans="4:5">
      <c r="D86" s="11" t="s">
        <v>4265</v>
      </c>
      <c r="E86" s="11" t="s">
        <v>4430</v>
      </c>
    </row>
    <row r="87" spans="4:5">
      <c r="D87" s="11" t="s">
        <v>4431</v>
      </c>
      <c r="E87" s="11" t="s">
        <v>4432</v>
      </c>
    </row>
    <row r="88" spans="4:5">
      <c r="D88" s="11" t="s">
        <v>4433</v>
      </c>
      <c r="E88" s="11" t="s">
        <v>4434</v>
      </c>
    </row>
    <row r="89" spans="4:5">
      <c r="D89" s="11" t="s">
        <v>4435</v>
      </c>
      <c r="E89" s="11" t="s">
        <v>4436</v>
      </c>
    </row>
    <row r="90" spans="4:5">
      <c r="D90" s="11" t="s">
        <v>4437</v>
      </c>
      <c r="E90" s="11" t="s">
        <v>4438</v>
      </c>
    </row>
    <row r="91" spans="4:5">
      <c r="D91" s="11" t="s">
        <v>4439</v>
      </c>
      <c r="E91" s="11" t="s">
        <v>4440</v>
      </c>
    </row>
    <row r="92" spans="4:5">
      <c r="D92" s="11" t="s">
        <v>4441</v>
      </c>
      <c r="E92" s="11" t="s">
        <v>4442</v>
      </c>
    </row>
    <row r="93" spans="4:5">
      <c r="D93" s="11" t="s">
        <v>4443</v>
      </c>
      <c r="E93" s="11" t="s">
        <v>4444</v>
      </c>
    </row>
    <row r="94" spans="4:5">
      <c r="D94" s="11" t="s">
        <v>4445</v>
      </c>
      <c r="E94" s="11" t="s">
        <v>4446</v>
      </c>
    </row>
    <row r="95" spans="4:5">
      <c r="D95" s="11" t="s">
        <v>4447</v>
      </c>
      <c r="E95" s="11" t="s">
        <v>4448</v>
      </c>
    </row>
    <row r="96" spans="4:5">
      <c r="D96" s="11" t="s">
        <v>4449</v>
      </c>
      <c r="E96" s="11" t="s">
        <v>4450</v>
      </c>
    </row>
    <row r="97" spans="4:5">
      <c r="D97" s="11" t="s">
        <v>4451</v>
      </c>
      <c r="E97" s="11" t="s">
        <v>4452</v>
      </c>
    </row>
    <row r="98" spans="4:5">
      <c r="D98" s="11" t="s">
        <v>4453</v>
      </c>
      <c r="E98" s="11" t="s">
        <v>4454</v>
      </c>
    </row>
    <row r="99" spans="4:5">
      <c r="D99" s="11" t="s">
        <v>4455</v>
      </c>
      <c r="E99" s="11" t="s">
        <v>4456</v>
      </c>
    </row>
    <row r="100" spans="4:5">
      <c r="D100" s="11" t="s">
        <v>4457</v>
      </c>
      <c r="E100" s="11" t="s">
        <v>4458</v>
      </c>
    </row>
    <row r="101" spans="4:5">
      <c r="D101" s="11" t="s">
        <v>4459</v>
      </c>
      <c r="E101" s="11" t="s">
        <v>4460</v>
      </c>
    </row>
    <row r="102" spans="4:5">
      <c r="D102" s="11" t="s">
        <v>4461</v>
      </c>
      <c r="E102" s="11" t="s">
        <v>4462</v>
      </c>
    </row>
    <row r="103" spans="4:5">
      <c r="D103" s="11" t="s">
        <v>4463</v>
      </c>
      <c r="E103" s="11" t="s">
        <v>4464</v>
      </c>
    </row>
    <row r="104" spans="4:5">
      <c r="D104" s="11" t="s">
        <v>4465</v>
      </c>
      <c r="E104" s="11" t="s">
        <v>4466</v>
      </c>
    </row>
    <row r="105" spans="4:5">
      <c r="D105" s="11" t="s">
        <v>4467</v>
      </c>
      <c r="E105" s="11" t="s">
        <v>4468</v>
      </c>
    </row>
    <row r="106" spans="4:5">
      <c r="D106" s="11" t="s">
        <v>4469</v>
      </c>
      <c r="E106" s="11" t="s">
        <v>4470</v>
      </c>
    </row>
    <row r="107" spans="4:5">
      <c r="D107" s="11" t="s">
        <v>4471</v>
      </c>
      <c r="E107" s="11" t="s">
        <v>4472</v>
      </c>
    </row>
    <row r="108" spans="4:5">
      <c r="D108" s="11" t="s">
        <v>4473</v>
      </c>
      <c r="E108" s="11" t="s">
        <v>4474</v>
      </c>
    </row>
    <row r="109" spans="4:5">
      <c r="D109" s="11" t="s">
        <v>4475</v>
      </c>
      <c r="E109" s="11" t="s">
        <v>4476</v>
      </c>
    </row>
    <row r="110" spans="4:5">
      <c r="D110" s="11" t="s">
        <v>4477</v>
      </c>
      <c r="E110" s="11" t="s">
        <v>4478</v>
      </c>
    </row>
    <row r="111" spans="4:5">
      <c r="D111" s="11" t="s">
        <v>4479</v>
      </c>
      <c r="E111" s="11" t="s">
        <v>4480</v>
      </c>
    </row>
    <row r="112" spans="4:5">
      <c r="D112" s="11" t="s">
        <v>4481</v>
      </c>
      <c r="E112" s="11" t="s">
        <v>4482</v>
      </c>
    </row>
    <row r="113" spans="4:5">
      <c r="D113" s="11" t="s">
        <v>4483</v>
      </c>
      <c r="E113" s="11" t="s">
        <v>4484</v>
      </c>
    </row>
    <row r="114" spans="4:5">
      <c r="D114" s="11" t="s">
        <v>4485</v>
      </c>
      <c r="E114" s="11" t="s">
        <v>4486</v>
      </c>
    </row>
    <row r="115" spans="4:5">
      <c r="D115" s="11" t="s">
        <v>4487</v>
      </c>
      <c r="E115" s="11" t="s">
        <v>4488</v>
      </c>
    </row>
    <row r="116" spans="4:5">
      <c r="D116" s="11" t="s">
        <v>4489</v>
      </c>
      <c r="E116" s="11" t="s">
        <v>4490</v>
      </c>
    </row>
    <row r="117" spans="4:5">
      <c r="D117" s="11" t="s">
        <v>4491</v>
      </c>
      <c r="E117" s="11" t="s">
        <v>4492</v>
      </c>
    </row>
    <row r="118" spans="4:5">
      <c r="D118" s="11" t="s">
        <v>4493</v>
      </c>
      <c r="E118" s="11" t="s">
        <v>4494</v>
      </c>
    </row>
    <row r="119" spans="4:5">
      <c r="D119" s="11" t="s">
        <v>4495</v>
      </c>
      <c r="E119" s="11" t="s">
        <v>4496</v>
      </c>
    </row>
    <row r="120" spans="4:5">
      <c r="D120" s="11" t="s">
        <v>4497</v>
      </c>
      <c r="E120" s="11" t="s">
        <v>4498</v>
      </c>
    </row>
    <row r="121" spans="4:5">
      <c r="D121" s="11" t="s">
        <v>4499</v>
      </c>
      <c r="E121" s="11" t="s">
        <v>4500</v>
      </c>
    </row>
    <row r="122" spans="4:5">
      <c r="D122" s="11" t="s">
        <v>4501</v>
      </c>
      <c r="E122" s="11" t="s">
        <v>4502</v>
      </c>
    </row>
    <row r="123" spans="4:5">
      <c r="D123" s="11" t="s">
        <v>4503</v>
      </c>
      <c r="E123" s="11" t="s">
        <v>4504</v>
      </c>
    </row>
    <row r="124" spans="4:5">
      <c r="D124" s="11" t="s">
        <v>4505</v>
      </c>
      <c r="E124" s="11" t="s">
        <v>4506</v>
      </c>
    </row>
    <row r="125" spans="4:5">
      <c r="D125" s="11" t="s">
        <v>4507</v>
      </c>
      <c r="E125" s="11" t="s">
        <v>4508</v>
      </c>
    </row>
    <row r="126" spans="4:5">
      <c r="D126" s="11" t="s">
        <v>4509</v>
      </c>
      <c r="E126" s="11" t="s">
        <v>4510</v>
      </c>
    </row>
    <row r="127" spans="4:5">
      <c r="D127" s="11" t="s">
        <v>4511</v>
      </c>
      <c r="E127" s="11" t="s">
        <v>4512</v>
      </c>
    </row>
    <row r="128" spans="4:5">
      <c r="D128" s="11" t="s">
        <v>4513</v>
      </c>
      <c r="E128" s="11" t="s">
        <v>4514</v>
      </c>
    </row>
    <row r="129" spans="4:5">
      <c r="D129" s="11" t="s">
        <v>4515</v>
      </c>
      <c r="E129" s="11" t="s">
        <v>4516</v>
      </c>
    </row>
    <row r="130" spans="4:5">
      <c r="D130" s="11" t="s">
        <v>4517</v>
      </c>
      <c r="E130" s="11" t="s">
        <v>4518</v>
      </c>
    </row>
    <row r="131" spans="4:5">
      <c r="D131" s="11" t="s">
        <v>4519</v>
      </c>
      <c r="E131" s="11" t="s">
        <v>4520</v>
      </c>
    </row>
    <row r="132" spans="4:5">
      <c r="D132" s="11" t="s">
        <v>4521</v>
      </c>
      <c r="E132" s="11" t="s">
        <v>4522</v>
      </c>
    </row>
    <row r="133" spans="4:5">
      <c r="D133" s="11" t="s">
        <v>4523</v>
      </c>
      <c r="E133" s="11" t="s">
        <v>4524</v>
      </c>
    </row>
    <row r="134" spans="4:5">
      <c r="D134" s="11" t="s">
        <v>4525</v>
      </c>
      <c r="E134" s="11" t="s">
        <v>4526</v>
      </c>
    </row>
    <row r="135" spans="4:5">
      <c r="D135" s="11" t="s">
        <v>4527</v>
      </c>
      <c r="E135" s="11" t="s">
        <v>4528</v>
      </c>
    </row>
    <row r="136" spans="4:5">
      <c r="D136" s="11" t="s">
        <v>4529</v>
      </c>
      <c r="E136" s="11" t="s">
        <v>4530</v>
      </c>
    </row>
    <row r="137" spans="4:5">
      <c r="D137" s="11" t="s">
        <v>4531</v>
      </c>
      <c r="E137" s="11" t="s">
        <v>4532</v>
      </c>
    </row>
    <row r="138" spans="4:5">
      <c r="D138" s="11" t="s">
        <v>4533</v>
      </c>
      <c r="E138" s="11" t="s">
        <v>4534</v>
      </c>
    </row>
    <row r="139" spans="4:5">
      <c r="D139" s="11" t="s">
        <v>4535</v>
      </c>
      <c r="E139" s="11" t="s">
        <v>4536</v>
      </c>
    </row>
    <row r="140" spans="4:5">
      <c r="D140" s="11" t="s">
        <v>4537</v>
      </c>
      <c r="E140" s="11" t="s">
        <v>4538</v>
      </c>
    </row>
    <row r="141" spans="4:5">
      <c r="D141" s="11" t="s">
        <v>4539</v>
      </c>
      <c r="E141" s="11" t="s">
        <v>4540</v>
      </c>
    </row>
    <row r="142" spans="4:5">
      <c r="D142" s="11" t="s">
        <v>4541</v>
      </c>
      <c r="E142" s="11" t="s">
        <v>4542</v>
      </c>
    </row>
    <row r="143" spans="4:5">
      <c r="D143" s="11" t="s">
        <v>4543</v>
      </c>
      <c r="E143" s="11" t="s">
        <v>4544</v>
      </c>
    </row>
    <row r="144" spans="4:5">
      <c r="D144" s="11" t="s">
        <v>4545</v>
      </c>
      <c r="E144" s="11" t="s">
        <v>4546</v>
      </c>
    </row>
    <row r="145" spans="4:5">
      <c r="D145" s="11" t="s">
        <v>4547</v>
      </c>
      <c r="E145" s="11" t="s">
        <v>4548</v>
      </c>
    </row>
    <row r="146" spans="4:5">
      <c r="D146" s="11" t="s">
        <v>4549</v>
      </c>
      <c r="E146" s="11" t="s">
        <v>4550</v>
      </c>
    </row>
    <row r="147" spans="4:5">
      <c r="D147" s="11" t="s">
        <v>4551</v>
      </c>
      <c r="E147" s="11" t="s">
        <v>4552</v>
      </c>
    </row>
    <row r="148" spans="4:5">
      <c r="D148" s="11" t="s">
        <v>4553</v>
      </c>
      <c r="E148" s="11" t="s">
        <v>4554</v>
      </c>
    </row>
    <row r="149" spans="4:5">
      <c r="D149" s="11" t="s">
        <v>4555</v>
      </c>
      <c r="E149" s="11" t="s">
        <v>4556</v>
      </c>
    </row>
    <row r="150" spans="4:5">
      <c r="D150" s="11" t="s">
        <v>4557</v>
      </c>
      <c r="E150" s="11" t="s">
        <v>4558</v>
      </c>
    </row>
    <row r="151" spans="4:5">
      <c r="D151" s="11" t="s">
        <v>4559</v>
      </c>
      <c r="E151" s="11" t="s">
        <v>4560</v>
      </c>
    </row>
    <row r="152" spans="4:5">
      <c r="D152" s="11" t="s">
        <v>4561</v>
      </c>
      <c r="E152" s="11" t="s">
        <v>4562</v>
      </c>
    </row>
    <row r="153" spans="4:5">
      <c r="D153" s="11" t="s">
        <v>4563</v>
      </c>
      <c r="E153" s="11" t="s">
        <v>4564</v>
      </c>
    </row>
    <row r="154" spans="4:5">
      <c r="D154" s="11" t="s">
        <v>4565</v>
      </c>
      <c r="E154" s="11" t="s">
        <v>4566</v>
      </c>
    </row>
    <row r="155" spans="4:5">
      <c r="D155" s="11" t="s">
        <v>4567</v>
      </c>
      <c r="E155" s="11" t="s">
        <v>4568</v>
      </c>
    </row>
    <row r="156" spans="4:5">
      <c r="D156" s="11" t="s">
        <v>4569</v>
      </c>
      <c r="E156" s="11" t="s">
        <v>4570</v>
      </c>
    </row>
    <row r="157" spans="4:5">
      <c r="D157" s="11" t="s">
        <v>4571</v>
      </c>
      <c r="E157" s="11" t="s">
        <v>4572</v>
      </c>
    </row>
    <row r="158" spans="4:5">
      <c r="D158" s="11" t="s">
        <v>4573</v>
      </c>
      <c r="E158" s="11" t="s">
        <v>4574</v>
      </c>
    </row>
    <row r="159" spans="4:5">
      <c r="D159" s="11" t="s">
        <v>4575</v>
      </c>
      <c r="E159" s="11" t="s">
        <v>4576</v>
      </c>
    </row>
    <row r="160" spans="4:5">
      <c r="D160" s="11" t="s">
        <v>4577</v>
      </c>
      <c r="E160" s="11" t="s">
        <v>4578</v>
      </c>
    </row>
    <row r="161" spans="4:5">
      <c r="D161" s="11" t="s">
        <v>4579</v>
      </c>
      <c r="E161" s="11" t="s">
        <v>4580</v>
      </c>
    </row>
    <row r="162" spans="4:5">
      <c r="D162" s="11" t="s">
        <v>4581</v>
      </c>
      <c r="E162" s="11" t="s">
        <v>4582</v>
      </c>
    </row>
    <row r="163" spans="4:5">
      <c r="D163" s="11" t="s">
        <v>4583</v>
      </c>
      <c r="E163" s="11" t="s">
        <v>4584</v>
      </c>
    </row>
    <row r="164" spans="4:5">
      <c r="D164" s="11" t="s">
        <v>4585</v>
      </c>
      <c r="E164" s="11" t="s">
        <v>4586</v>
      </c>
    </row>
    <row r="165" spans="4:5">
      <c r="D165" s="11" t="s">
        <v>4587</v>
      </c>
      <c r="E165" s="11" t="s">
        <v>4588</v>
      </c>
    </row>
    <row r="166" spans="4:5">
      <c r="D166" s="11" t="s">
        <v>4589</v>
      </c>
      <c r="E166" s="11" t="s">
        <v>4590</v>
      </c>
    </row>
    <row r="167" spans="4:5">
      <c r="D167" s="11" t="s">
        <v>4591</v>
      </c>
      <c r="E167" s="11" t="s">
        <v>4592</v>
      </c>
    </row>
    <row r="168" spans="4:5">
      <c r="D168" s="11" t="s">
        <v>4593</v>
      </c>
      <c r="E168" s="11" t="s">
        <v>4594</v>
      </c>
    </row>
    <row r="169" spans="4:5">
      <c r="D169" s="11" t="s">
        <v>4595</v>
      </c>
      <c r="E169" s="11" t="s">
        <v>4596</v>
      </c>
    </row>
    <row r="170" spans="4:5">
      <c r="D170" s="11" t="s">
        <v>4597</v>
      </c>
      <c r="E170" s="11" t="s">
        <v>4598</v>
      </c>
    </row>
    <row r="171" spans="4:5">
      <c r="D171" s="11" t="s">
        <v>4599</v>
      </c>
      <c r="E171" s="11" t="s">
        <v>4600</v>
      </c>
    </row>
    <row r="172" spans="4:5">
      <c r="D172" s="11" t="s">
        <v>4601</v>
      </c>
      <c r="E172" s="11" t="s">
        <v>4602</v>
      </c>
    </row>
    <row r="173" spans="4:5">
      <c r="D173" s="11" t="s">
        <v>4603</v>
      </c>
      <c r="E173" s="11" t="s">
        <v>4604</v>
      </c>
    </row>
    <row r="174" spans="4:5">
      <c r="D174" s="11" t="s">
        <v>4605</v>
      </c>
      <c r="E174" s="11" t="s">
        <v>4606</v>
      </c>
    </row>
    <row r="175" spans="4:5">
      <c r="D175" s="11" t="s">
        <v>4607</v>
      </c>
      <c r="E175" s="11" t="s">
        <v>4608</v>
      </c>
    </row>
    <row r="176" spans="4:5">
      <c r="D176" s="11" t="s">
        <v>4609</v>
      </c>
      <c r="E176" s="11" t="s">
        <v>4610</v>
      </c>
    </row>
    <row r="177" spans="4:5">
      <c r="D177" s="11" t="s">
        <v>4611</v>
      </c>
      <c r="E177" s="11" t="s">
        <v>4612</v>
      </c>
    </row>
    <row r="178" spans="4:5">
      <c r="D178" s="11" t="s">
        <v>4613</v>
      </c>
      <c r="E178" s="11" t="s">
        <v>4614</v>
      </c>
    </row>
    <row r="179" spans="4:5">
      <c r="D179" s="11" t="s">
        <v>4615</v>
      </c>
      <c r="E179" s="11" t="s">
        <v>4616</v>
      </c>
    </row>
    <row r="180" spans="4:5">
      <c r="D180" s="11" t="s">
        <v>4617</v>
      </c>
      <c r="E180" s="11" t="s">
        <v>4618</v>
      </c>
    </row>
    <row r="181" spans="4:5">
      <c r="D181" s="11" t="s">
        <v>4619</v>
      </c>
      <c r="E181" s="11" t="s">
        <v>4620</v>
      </c>
    </row>
    <row r="182" spans="4:5">
      <c r="D182" s="11" t="s">
        <v>4621</v>
      </c>
      <c r="E182" s="11" t="s">
        <v>4622</v>
      </c>
    </row>
    <row r="183" spans="4:5">
      <c r="D183" s="11" t="s">
        <v>4623</v>
      </c>
      <c r="E183" s="11" t="s">
        <v>4624</v>
      </c>
    </row>
    <row r="184" spans="4:5">
      <c r="D184" s="11" t="s">
        <v>4625</v>
      </c>
      <c r="E184" s="11" t="s">
        <v>4626</v>
      </c>
    </row>
    <row r="185" spans="4:5">
      <c r="D185" s="11" t="s">
        <v>4627</v>
      </c>
      <c r="E185" s="11" t="s">
        <v>4628</v>
      </c>
    </row>
    <row r="186" spans="4:5">
      <c r="D186" s="11" t="s">
        <v>4629</v>
      </c>
      <c r="E186" s="11" t="s">
        <v>4630</v>
      </c>
    </row>
    <row r="187" spans="4:5">
      <c r="D187" s="11" t="s">
        <v>4631</v>
      </c>
      <c r="E187" s="11" t="s">
        <v>4632</v>
      </c>
    </row>
    <row r="188" spans="4:5">
      <c r="D188" s="11" t="s">
        <v>4633</v>
      </c>
      <c r="E188" s="11" t="s">
        <v>4634</v>
      </c>
    </row>
    <row r="189" spans="4:5">
      <c r="D189" s="11" t="s">
        <v>4635</v>
      </c>
      <c r="E189" s="11" t="s">
        <v>4636</v>
      </c>
    </row>
    <row r="190" spans="4:5">
      <c r="D190" s="11" t="s">
        <v>4637</v>
      </c>
      <c r="E190" s="11" t="s">
        <v>4638</v>
      </c>
    </row>
    <row r="191" spans="4:5">
      <c r="D191" s="11" t="s">
        <v>4639</v>
      </c>
      <c r="E191" s="11" t="s">
        <v>4640</v>
      </c>
    </row>
    <row r="192" spans="4:5">
      <c r="D192" s="11" t="s">
        <v>4641</v>
      </c>
      <c r="E192" s="11" t="s">
        <v>4642</v>
      </c>
    </row>
    <row r="193" spans="4:5">
      <c r="D193" s="11" t="s">
        <v>4643</v>
      </c>
      <c r="E193" s="11" t="s">
        <v>4644</v>
      </c>
    </row>
    <row r="194" spans="4:5">
      <c r="D194" s="11" t="s">
        <v>4645</v>
      </c>
      <c r="E194" s="11" t="s">
        <v>4646</v>
      </c>
    </row>
    <row r="195" spans="4:5">
      <c r="D195" s="11" t="s">
        <v>4647</v>
      </c>
      <c r="E195" s="11" t="s">
        <v>4648</v>
      </c>
    </row>
    <row r="196" spans="4:5">
      <c r="D196" s="11" t="s">
        <v>4649</v>
      </c>
      <c r="E196" s="11" t="s">
        <v>4650</v>
      </c>
    </row>
    <row r="197" spans="4:5">
      <c r="D197" s="11" t="s">
        <v>4651</v>
      </c>
      <c r="E197" s="11" t="s">
        <v>4652</v>
      </c>
    </row>
    <row r="198" spans="4:5">
      <c r="D198" s="11" t="s">
        <v>4653</v>
      </c>
      <c r="E198" s="11" t="s">
        <v>4654</v>
      </c>
    </row>
    <row r="199" spans="4:5">
      <c r="D199" s="11" t="s">
        <v>4655</v>
      </c>
      <c r="E199" s="11" t="s">
        <v>4656</v>
      </c>
    </row>
    <row r="200" spans="4:5">
      <c r="D200" s="11" t="s">
        <v>4657</v>
      </c>
      <c r="E200" s="11" t="s">
        <v>4658</v>
      </c>
    </row>
    <row r="201" spans="4:5">
      <c r="D201" s="11" t="s">
        <v>4659</v>
      </c>
      <c r="E201" s="11" t="s">
        <v>4660</v>
      </c>
    </row>
    <row r="202" spans="4:5">
      <c r="D202" s="11" t="s">
        <v>4661</v>
      </c>
      <c r="E202" s="11" t="s">
        <v>4662</v>
      </c>
    </row>
    <row r="203" spans="4:5">
      <c r="D203" s="11" t="s">
        <v>4663</v>
      </c>
      <c r="E203" s="11" t="s">
        <v>4664</v>
      </c>
    </row>
    <row r="204" spans="4:5">
      <c r="D204" s="11" t="s">
        <v>4665</v>
      </c>
      <c r="E204" s="11" t="s">
        <v>4666</v>
      </c>
    </row>
    <row r="205" spans="4:5">
      <c r="D205" s="11" t="s">
        <v>4667</v>
      </c>
      <c r="E205" s="11" t="s">
        <v>4668</v>
      </c>
    </row>
    <row r="206" spans="4:5">
      <c r="D206" s="11" t="s">
        <v>4669</v>
      </c>
      <c r="E206" s="11" t="s">
        <v>4670</v>
      </c>
    </row>
    <row r="207" spans="4:5">
      <c r="D207" s="11" t="s">
        <v>4671</v>
      </c>
      <c r="E207" s="11" t="s">
        <v>4672</v>
      </c>
    </row>
    <row r="208" spans="4:5">
      <c r="D208" s="11" t="s">
        <v>4673</v>
      </c>
      <c r="E208" s="11" t="s">
        <v>4674</v>
      </c>
    </row>
    <row r="209" spans="4:5">
      <c r="D209" s="11" t="s">
        <v>4675</v>
      </c>
      <c r="E209" s="11" t="s">
        <v>4676</v>
      </c>
    </row>
    <row r="210" spans="4:5">
      <c r="D210" s="11" t="s">
        <v>4677</v>
      </c>
      <c r="E210" s="11" t="s">
        <v>4678</v>
      </c>
    </row>
    <row r="211" spans="4:5">
      <c r="D211" s="11" t="s">
        <v>4679</v>
      </c>
      <c r="E211" s="11" t="s">
        <v>4680</v>
      </c>
    </row>
    <row r="212" spans="4:5">
      <c r="D212" s="11" t="s">
        <v>4681</v>
      </c>
      <c r="E212" s="11" t="s">
        <v>4682</v>
      </c>
    </row>
    <row r="213" spans="4:5">
      <c r="D213" s="11" t="s">
        <v>4683</v>
      </c>
      <c r="E213" s="11" t="s">
        <v>4684</v>
      </c>
    </row>
    <row r="214" spans="4:5">
      <c r="D214" s="11" t="s">
        <v>4685</v>
      </c>
      <c r="E214" s="11" t="s">
        <v>4686</v>
      </c>
    </row>
    <row r="215" spans="4:5">
      <c r="D215" s="11" t="s">
        <v>4687</v>
      </c>
      <c r="E215" s="11" t="s">
        <v>4688</v>
      </c>
    </row>
    <row r="216" spans="4:5">
      <c r="D216" s="11" t="s">
        <v>4689</v>
      </c>
      <c r="E216" s="11" t="s">
        <v>4690</v>
      </c>
    </row>
    <row r="217" spans="4:5">
      <c r="D217" s="11" t="s">
        <v>4691</v>
      </c>
      <c r="E217" s="11" t="s">
        <v>4692</v>
      </c>
    </row>
    <row r="218" spans="4:5">
      <c r="D218" s="11" t="s">
        <v>4693</v>
      </c>
      <c r="E218" s="11" t="s">
        <v>4694</v>
      </c>
    </row>
    <row r="219" spans="4:5">
      <c r="D219" s="11" t="s">
        <v>4695</v>
      </c>
      <c r="E219" s="11" t="s">
        <v>4696</v>
      </c>
    </row>
    <row r="220" spans="4:5">
      <c r="D220" s="11" t="s">
        <v>4697</v>
      </c>
      <c r="E220" s="11" t="s">
        <v>4698</v>
      </c>
    </row>
    <row r="221" spans="4:5">
      <c r="D221" s="11" t="s">
        <v>4699</v>
      </c>
      <c r="E221" s="11" t="s">
        <v>4700</v>
      </c>
    </row>
    <row r="222" spans="4:5">
      <c r="D222" s="11" t="s">
        <v>4701</v>
      </c>
      <c r="E222" s="11" t="s">
        <v>4702</v>
      </c>
    </row>
    <row r="223" spans="4:5">
      <c r="D223" s="11" t="s">
        <v>4703</v>
      </c>
      <c r="E223" s="11" t="s">
        <v>4704</v>
      </c>
    </row>
    <row r="224" spans="4:5">
      <c r="D224" s="11" t="s">
        <v>4705</v>
      </c>
      <c r="E224" s="11" t="s">
        <v>4706</v>
      </c>
    </row>
    <row r="225" spans="4:5">
      <c r="D225" s="11" t="s">
        <v>4707</v>
      </c>
      <c r="E225" s="11" t="s">
        <v>4708</v>
      </c>
    </row>
    <row r="226" spans="4:5">
      <c r="D226" s="11" t="s">
        <v>4709</v>
      </c>
      <c r="E226" s="11" t="s">
        <v>4710</v>
      </c>
    </row>
    <row r="227" spans="4:5">
      <c r="D227" s="11" t="s">
        <v>4711</v>
      </c>
      <c r="E227" s="11" t="s">
        <v>4712</v>
      </c>
    </row>
    <row r="228" spans="4:5">
      <c r="D228" s="11" t="s">
        <v>4713</v>
      </c>
      <c r="E228" s="11" t="s">
        <v>4714</v>
      </c>
    </row>
    <row r="229" spans="4:5">
      <c r="D229" s="11" t="s">
        <v>4715</v>
      </c>
      <c r="E229" s="11" t="s">
        <v>4716</v>
      </c>
    </row>
    <row r="230" spans="4:5">
      <c r="D230" s="11" t="s">
        <v>4717</v>
      </c>
      <c r="E230" s="11" t="s">
        <v>4718</v>
      </c>
    </row>
    <row r="231" spans="4:5">
      <c r="D231" s="11" t="s">
        <v>4719</v>
      </c>
      <c r="E231" s="11" t="s">
        <v>4720</v>
      </c>
    </row>
    <row r="232" spans="4:5">
      <c r="D232" s="11" t="s">
        <v>4721</v>
      </c>
      <c r="E232" s="11" t="s">
        <v>4722</v>
      </c>
    </row>
    <row r="233" spans="4:5">
      <c r="D233" s="11" t="s">
        <v>4723</v>
      </c>
      <c r="E233" s="11" t="s">
        <v>4724</v>
      </c>
    </row>
    <row r="234" spans="4:5">
      <c r="D234" s="11" t="s">
        <v>4725</v>
      </c>
      <c r="E234" s="11" t="s">
        <v>4726</v>
      </c>
    </row>
    <row r="235" spans="4:5">
      <c r="D235" s="11" t="s">
        <v>4727</v>
      </c>
      <c r="E235" s="11" t="s">
        <v>4728</v>
      </c>
    </row>
    <row r="236" spans="4:5">
      <c r="D236" s="11" t="s">
        <v>4729</v>
      </c>
      <c r="E236" s="11" t="s">
        <v>4730</v>
      </c>
    </row>
    <row r="237" spans="4:5">
      <c r="D237" s="11" t="s">
        <v>4731</v>
      </c>
      <c r="E237" s="11" t="s">
        <v>4732</v>
      </c>
    </row>
    <row r="238" spans="4:5">
      <c r="D238" s="11" t="s">
        <v>4733</v>
      </c>
      <c r="E238" s="11" t="s">
        <v>4734</v>
      </c>
    </row>
    <row r="239" spans="4:5">
      <c r="D239" s="11" t="s">
        <v>4735</v>
      </c>
      <c r="E239" s="11" t="s">
        <v>4736</v>
      </c>
    </row>
    <row r="240" spans="4:5">
      <c r="D240" s="11" t="s">
        <v>4737</v>
      </c>
      <c r="E240" s="11" t="s">
        <v>4738</v>
      </c>
    </row>
    <row r="241" spans="4:5">
      <c r="D241" s="11" t="s">
        <v>4739</v>
      </c>
      <c r="E241" s="11" t="s">
        <v>4740</v>
      </c>
    </row>
    <row r="242" spans="4:5">
      <c r="D242" s="11" t="s">
        <v>4741</v>
      </c>
      <c r="E242" s="11" t="s">
        <v>4742</v>
      </c>
    </row>
    <row r="243" spans="4:5">
      <c r="D243" s="11" t="s">
        <v>4743</v>
      </c>
      <c r="E243" s="11" t="s">
        <v>4744</v>
      </c>
    </row>
    <row r="244" spans="4:5">
      <c r="D244" s="11" t="s">
        <v>4745</v>
      </c>
      <c r="E244" s="11" t="s">
        <v>4746</v>
      </c>
    </row>
    <row r="245" spans="4:5">
      <c r="D245" s="11" t="s">
        <v>4747</v>
      </c>
      <c r="E245" s="11" t="s">
        <v>4748</v>
      </c>
    </row>
    <row r="246" spans="4:5">
      <c r="D246" s="11" t="s">
        <v>4749</v>
      </c>
      <c r="E246" s="11" t="s">
        <v>4750</v>
      </c>
    </row>
    <row r="247" spans="4:5">
      <c r="D247" s="11" t="s">
        <v>4751</v>
      </c>
      <c r="E247" s="11" t="s">
        <v>4752</v>
      </c>
    </row>
    <row r="248" spans="4:5">
      <c r="D248" s="11" t="s">
        <v>4753</v>
      </c>
      <c r="E248" s="11" t="s">
        <v>4754</v>
      </c>
    </row>
    <row r="249" spans="4:5">
      <c r="D249" s="11" t="s">
        <v>4755</v>
      </c>
      <c r="E249" s="11" t="s">
        <v>4756</v>
      </c>
    </row>
    <row r="250" spans="4:5">
      <c r="D250" s="11" t="s">
        <v>4757</v>
      </c>
      <c r="E250" s="11" t="s">
        <v>4758</v>
      </c>
    </row>
    <row r="251" spans="4:5">
      <c r="D251" s="11" t="s">
        <v>4759</v>
      </c>
      <c r="E251" s="11" t="s">
        <v>4760</v>
      </c>
    </row>
    <row r="252" spans="4:5">
      <c r="D252" s="11" t="s">
        <v>4761</v>
      </c>
      <c r="E252" s="11" t="s">
        <v>4762</v>
      </c>
    </row>
    <row r="253" spans="4:5">
      <c r="D253" s="11" t="s">
        <v>4763</v>
      </c>
      <c r="E253" s="11" t="s">
        <v>4764</v>
      </c>
    </row>
    <row r="254" spans="4:5">
      <c r="D254" s="11" t="s">
        <v>4765</v>
      </c>
      <c r="E254" s="11" t="s">
        <v>4766</v>
      </c>
    </row>
    <row r="255" spans="4:5">
      <c r="D255" s="11" t="s">
        <v>4767</v>
      </c>
      <c r="E255" s="11" t="s">
        <v>4768</v>
      </c>
    </row>
    <row r="256" spans="4:5">
      <c r="D256" s="11" t="s">
        <v>4769</v>
      </c>
      <c r="E256" s="11" t="s">
        <v>4770</v>
      </c>
    </row>
    <row r="257" spans="4:5">
      <c r="D257" s="11" t="s">
        <v>4771</v>
      </c>
      <c r="E257" s="11" t="s">
        <v>4772</v>
      </c>
    </row>
    <row r="258" spans="4:5">
      <c r="D258" s="11" t="s">
        <v>4773</v>
      </c>
      <c r="E258" s="11" t="s">
        <v>4774</v>
      </c>
    </row>
    <row r="259" spans="4:5">
      <c r="D259" s="11" t="s">
        <v>4775</v>
      </c>
      <c r="E259" s="11" t="s">
        <v>4776</v>
      </c>
    </row>
    <row r="260" spans="4:5">
      <c r="D260" s="11" t="s">
        <v>4777</v>
      </c>
      <c r="E260" s="11" t="s">
        <v>4778</v>
      </c>
    </row>
    <row r="261" spans="4:5">
      <c r="D261" s="11" t="s">
        <v>4262</v>
      </c>
      <c r="E261" s="11" t="s">
        <v>4779</v>
      </c>
    </row>
    <row r="262" spans="4:5">
      <c r="D262" s="11" t="s">
        <v>4265</v>
      </c>
      <c r="E262" s="11" t="s">
        <v>4780</v>
      </c>
    </row>
    <row r="263" spans="4:5">
      <c r="D263" s="11" t="s">
        <v>4781</v>
      </c>
      <c r="E263" s="11" t="s">
        <v>4782</v>
      </c>
    </row>
    <row r="264" spans="4:5">
      <c r="D264" s="11" t="s">
        <v>4783</v>
      </c>
      <c r="E264" s="11" t="s">
        <v>4784</v>
      </c>
    </row>
    <row r="265" spans="4:5">
      <c r="D265" s="11" t="s">
        <v>4785</v>
      </c>
      <c r="E265" s="11" t="s">
        <v>4786</v>
      </c>
    </row>
    <row r="266" spans="4:5">
      <c r="D266" s="11" t="s">
        <v>4787</v>
      </c>
      <c r="E266" s="11" t="s">
        <v>4788</v>
      </c>
    </row>
    <row r="267" spans="4:5">
      <c r="D267" s="11" t="s">
        <v>4789</v>
      </c>
      <c r="E267" s="11" t="s">
        <v>4790</v>
      </c>
    </row>
    <row r="268" spans="4:5">
      <c r="D268" s="11" t="s">
        <v>4791</v>
      </c>
      <c r="E268" s="11" t="s">
        <v>4792</v>
      </c>
    </row>
    <row r="269" spans="4:5">
      <c r="D269" s="11" t="s">
        <v>4793</v>
      </c>
      <c r="E269" s="11" t="s">
        <v>4794</v>
      </c>
    </row>
    <row r="270" spans="4:5">
      <c r="D270" s="11" t="s">
        <v>4795</v>
      </c>
      <c r="E270" s="11" t="s">
        <v>4796</v>
      </c>
    </row>
    <row r="271" spans="4:5">
      <c r="D271" s="11" t="s">
        <v>4797</v>
      </c>
      <c r="E271" s="11" t="s">
        <v>4798</v>
      </c>
    </row>
    <row r="272" spans="4:5">
      <c r="D272" s="11" t="s">
        <v>4799</v>
      </c>
      <c r="E272" s="11" t="s">
        <v>4800</v>
      </c>
    </row>
    <row r="273" spans="4:5">
      <c r="D273" s="11" t="s">
        <v>4801</v>
      </c>
      <c r="E273" s="11" t="s">
        <v>4802</v>
      </c>
    </row>
    <row r="274" spans="4:5">
      <c r="D274" s="11" t="s">
        <v>4803</v>
      </c>
      <c r="E274" s="11" t="s">
        <v>4804</v>
      </c>
    </row>
    <row r="275" spans="4:5">
      <c r="D275" s="11" t="s">
        <v>4805</v>
      </c>
      <c r="E275" s="11" t="s">
        <v>4806</v>
      </c>
    </row>
    <row r="276" spans="4:5">
      <c r="D276" s="11" t="s">
        <v>4807</v>
      </c>
      <c r="E276" s="11" t="s">
        <v>4808</v>
      </c>
    </row>
    <row r="277" spans="4:5">
      <c r="D277" s="11" t="s">
        <v>4809</v>
      </c>
      <c r="E277" s="11" t="s">
        <v>4810</v>
      </c>
    </row>
    <row r="278" spans="4:5">
      <c r="D278" s="11" t="s">
        <v>4811</v>
      </c>
      <c r="E278" s="11" t="s">
        <v>4812</v>
      </c>
    </row>
    <row r="279" spans="4:5">
      <c r="D279" s="11" t="s">
        <v>4813</v>
      </c>
      <c r="E279" s="11" t="s">
        <v>4814</v>
      </c>
    </row>
    <row r="280" spans="4:5">
      <c r="D280" s="11" t="s">
        <v>4815</v>
      </c>
      <c r="E280" s="11" t="s">
        <v>4816</v>
      </c>
    </row>
    <row r="281" spans="4:5">
      <c r="D281" s="11" t="s">
        <v>4817</v>
      </c>
      <c r="E281" s="11" t="s">
        <v>4818</v>
      </c>
    </row>
    <row r="282" spans="4:5">
      <c r="D282" s="11" t="s">
        <v>4819</v>
      </c>
      <c r="E282" s="11" t="s">
        <v>4820</v>
      </c>
    </row>
    <row r="283" spans="4:5">
      <c r="D283" s="11" t="s">
        <v>4821</v>
      </c>
      <c r="E283" s="11" t="s">
        <v>4822</v>
      </c>
    </row>
    <row r="284" spans="4:5">
      <c r="D284" s="11" t="s">
        <v>4823</v>
      </c>
      <c r="E284" s="11" t="s">
        <v>4824</v>
      </c>
    </row>
    <row r="285" spans="4:5">
      <c r="D285" s="11" t="s">
        <v>4825</v>
      </c>
      <c r="E285" s="11" t="s">
        <v>4826</v>
      </c>
    </row>
    <row r="286" spans="4:5">
      <c r="D286" s="11" t="s">
        <v>4827</v>
      </c>
      <c r="E286" s="11" t="s">
        <v>4828</v>
      </c>
    </row>
    <row r="287" spans="4:5">
      <c r="D287" s="11" t="s">
        <v>4829</v>
      </c>
      <c r="E287" s="11" t="s">
        <v>4830</v>
      </c>
    </row>
    <row r="288" spans="4:5">
      <c r="D288" s="11" t="s">
        <v>4831</v>
      </c>
      <c r="E288" s="11" t="s">
        <v>4832</v>
      </c>
    </row>
    <row r="289" spans="4:5">
      <c r="D289" s="11" t="s">
        <v>4833</v>
      </c>
      <c r="E289" s="11" t="s">
        <v>4834</v>
      </c>
    </row>
    <row r="290" spans="4:5">
      <c r="D290" s="11" t="s">
        <v>4835</v>
      </c>
      <c r="E290" s="11" t="s">
        <v>4836</v>
      </c>
    </row>
    <row r="291" spans="4:5">
      <c r="D291" s="11" t="s">
        <v>4837</v>
      </c>
      <c r="E291" s="11" t="s">
        <v>4838</v>
      </c>
    </row>
    <row r="292" spans="4:5">
      <c r="D292" s="11" t="s">
        <v>4839</v>
      </c>
      <c r="E292" s="11" t="s">
        <v>4840</v>
      </c>
    </row>
    <row r="293" spans="4:5">
      <c r="D293" s="11" t="s">
        <v>4841</v>
      </c>
      <c r="E293" s="11" t="s">
        <v>4842</v>
      </c>
    </row>
    <row r="294" spans="4:5">
      <c r="D294" s="11" t="s">
        <v>4843</v>
      </c>
      <c r="E294" s="11" t="s">
        <v>4844</v>
      </c>
    </row>
    <row r="295" spans="4:5">
      <c r="D295" s="11" t="s">
        <v>4845</v>
      </c>
      <c r="E295" s="11" t="s">
        <v>4846</v>
      </c>
    </row>
    <row r="296" spans="4:5">
      <c r="D296" s="11" t="s">
        <v>4847</v>
      </c>
      <c r="E296" s="11" t="s">
        <v>4848</v>
      </c>
    </row>
    <row r="297" spans="4:5">
      <c r="D297" s="11" t="s">
        <v>4849</v>
      </c>
      <c r="E297" s="11" t="s">
        <v>4850</v>
      </c>
    </row>
    <row r="298" spans="4:5">
      <c r="D298" s="11" t="s">
        <v>4851</v>
      </c>
      <c r="E298" s="11" t="s">
        <v>4852</v>
      </c>
    </row>
    <row r="299" spans="4:5">
      <c r="D299" s="11" t="s">
        <v>4853</v>
      </c>
      <c r="E299" s="11" t="s">
        <v>4854</v>
      </c>
    </row>
    <row r="300" spans="4:5">
      <c r="D300" s="11" t="s">
        <v>4855</v>
      </c>
      <c r="E300" s="11" t="s">
        <v>4856</v>
      </c>
    </row>
    <row r="301" spans="4:5">
      <c r="D301" s="11" t="s">
        <v>4857</v>
      </c>
      <c r="E301" s="11" t="s">
        <v>4858</v>
      </c>
    </row>
    <row r="302" spans="4:5">
      <c r="D302" s="11" t="s">
        <v>4859</v>
      </c>
      <c r="E302" s="11" t="s">
        <v>4860</v>
      </c>
    </row>
    <row r="303" spans="4:5">
      <c r="D303" s="11" t="s">
        <v>4861</v>
      </c>
      <c r="E303" s="11" t="s">
        <v>4862</v>
      </c>
    </row>
    <row r="304" spans="4:5">
      <c r="D304" s="11" t="s">
        <v>4863</v>
      </c>
      <c r="E304" s="11" t="s">
        <v>4864</v>
      </c>
    </row>
    <row r="305" spans="4:5">
      <c r="D305" s="11" t="s">
        <v>4865</v>
      </c>
      <c r="E305" s="11" t="s">
        <v>4866</v>
      </c>
    </row>
    <row r="306" spans="4:5">
      <c r="D306" s="11" t="s">
        <v>4867</v>
      </c>
      <c r="E306" s="11" t="s">
        <v>4868</v>
      </c>
    </row>
    <row r="307" spans="4:5">
      <c r="D307" s="11" t="s">
        <v>4869</v>
      </c>
      <c r="E307" s="11" t="s">
        <v>4870</v>
      </c>
    </row>
    <row r="308" spans="4:5">
      <c r="D308" s="11" t="s">
        <v>4871</v>
      </c>
      <c r="E308" s="11" t="s">
        <v>4872</v>
      </c>
    </row>
    <row r="309" spans="4:5">
      <c r="D309" s="11" t="s">
        <v>4873</v>
      </c>
      <c r="E309" s="11" t="s">
        <v>4874</v>
      </c>
    </row>
    <row r="310" spans="4:5">
      <c r="D310" s="11" t="s">
        <v>4875</v>
      </c>
      <c r="E310" s="11" t="s">
        <v>4876</v>
      </c>
    </row>
    <row r="311" spans="4:5">
      <c r="D311" s="11" t="s">
        <v>4877</v>
      </c>
      <c r="E311" s="11" t="s">
        <v>4878</v>
      </c>
    </row>
    <row r="312" spans="4:5">
      <c r="D312" s="11" t="s">
        <v>4879</v>
      </c>
      <c r="E312" s="11" t="s">
        <v>4880</v>
      </c>
    </row>
    <row r="313" spans="4:5">
      <c r="D313" s="11" t="s">
        <v>4881</v>
      </c>
      <c r="E313" s="11" t="s">
        <v>4882</v>
      </c>
    </row>
    <row r="314" spans="4:5">
      <c r="D314" s="11" t="s">
        <v>4883</v>
      </c>
      <c r="E314" s="11" t="s">
        <v>4884</v>
      </c>
    </row>
    <row r="315" spans="4:5">
      <c r="D315" s="11" t="s">
        <v>4885</v>
      </c>
      <c r="E315" s="11" t="s">
        <v>4886</v>
      </c>
    </row>
    <row r="316" spans="4:5">
      <c r="D316" s="11" t="s">
        <v>4887</v>
      </c>
      <c r="E316" s="11" t="s">
        <v>4888</v>
      </c>
    </row>
    <row r="317" spans="4:5">
      <c r="D317" s="11" t="s">
        <v>4889</v>
      </c>
      <c r="E317" s="11" t="s">
        <v>4890</v>
      </c>
    </row>
    <row r="318" spans="4:5">
      <c r="D318" s="11" t="s">
        <v>4891</v>
      </c>
      <c r="E318" s="11" t="s">
        <v>4892</v>
      </c>
    </row>
    <row r="319" spans="4:5">
      <c r="D319" s="11" t="s">
        <v>4893</v>
      </c>
      <c r="E319" s="11" t="s">
        <v>4894</v>
      </c>
    </row>
    <row r="320" spans="4:5">
      <c r="D320" s="11" t="s">
        <v>4895</v>
      </c>
      <c r="E320" s="11" t="s">
        <v>4896</v>
      </c>
    </row>
    <row r="321" spans="4:5">
      <c r="D321" s="11" t="s">
        <v>4897</v>
      </c>
      <c r="E321" s="11" t="s">
        <v>4898</v>
      </c>
    </row>
    <row r="322" spans="4:5">
      <c r="D322" s="11" t="s">
        <v>4899</v>
      </c>
      <c r="E322" s="11" t="s">
        <v>4900</v>
      </c>
    </row>
    <row r="323" spans="4:5">
      <c r="D323" s="11" t="s">
        <v>4901</v>
      </c>
      <c r="E323" s="11" t="s">
        <v>4902</v>
      </c>
    </row>
    <row r="324" spans="4:5">
      <c r="D324" s="11" t="s">
        <v>4903</v>
      </c>
      <c r="E324" s="11" t="s">
        <v>4904</v>
      </c>
    </row>
    <row r="325" spans="4:5">
      <c r="D325" s="11" t="s">
        <v>4905</v>
      </c>
      <c r="E325" s="11" t="s">
        <v>4906</v>
      </c>
    </row>
    <row r="326" spans="4:5">
      <c r="D326" s="11" t="s">
        <v>4907</v>
      </c>
      <c r="E326" s="11" t="s">
        <v>4908</v>
      </c>
    </row>
    <row r="327" spans="4:5">
      <c r="D327" s="11" t="s">
        <v>4909</v>
      </c>
      <c r="E327" s="11" t="s">
        <v>4910</v>
      </c>
    </row>
    <row r="328" spans="4:5">
      <c r="D328" s="11" t="s">
        <v>4911</v>
      </c>
      <c r="E328" s="11" t="s">
        <v>4912</v>
      </c>
    </row>
    <row r="329" spans="4:5">
      <c r="D329" s="11" t="s">
        <v>4913</v>
      </c>
      <c r="E329" s="11" t="s">
        <v>4914</v>
      </c>
    </row>
    <row r="330" spans="4:5">
      <c r="D330" s="11" t="s">
        <v>4915</v>
      </c>
      <c r="E330" s="11" t="s">
        <v>4916</v>
      </c>
    </row>
    <row r="331" spans="4:5">
      <c r="D331" s="11" t="s">
        <v>4917</v>
      </c>
      <c r="E331" s="11" t="s">
        <v>4918</v>
      </c>
    </row>
    <row r="332" spans="4:5">
      <c r="D332" s="11" t="s">
        <v>4919</v>
      </c>
      <c r="E332" s="11" t="s">
        <v>4920</v>
      </c>
    </row>
    <row r="333" spans="4:5">
      <c r="D333" s="11" t="s">
        <v>4921</v>
      </c>
      <c r="E333" s="11" t="s">
        <v>4922</v>
      </c>
    </row>
    <row r="334" spans="4:5">
      <c r="D334" s="11" t="s">
        <v>4923</v>
      </c>
      <c r="E334" s="11" t="s">
        <v>4924</v>
      </c>
    </row>
    <row r="335" spans="4:5">
      <c r="D335" s="11" t="s">
        <v>4925</v>
      </c>
      <c r="E335" s="11" t="s">
        <v>4926</v>
      </c>
    </row>
    <row r="336" spans="4:5">
      <c r="D336" s="11" t="s">
        <v>4927</v>
      </c>
      <c r="E336" s="11" t="s">
        <v>4928</v>
      </c>
    </row>
    <row r="337" spans="4:5">
      <c r="D337" s="11" t="s">
        <v>4929</v>
      </c>
      <c r="E337" s="11" t="s">
        <v>4930</v>
      </c>
    </row>
    <row r="338" spans="4:5">
      <c r="D338" s="11" t="s">
        <v>4931</v>
      </c>
      <c r="E338" s="11" t="s">
        <v>4932</v>
      </c>
    </row>
    <row r="339" spans="4:5">
      <c r="D339" s="11" t="s">
        <v>4933</v>
      </c>
      <c r="E339" s="11" t="s">
        <v>4934</v>
      </c>
    </row>
    <row r="340" spans="4:5">
      <c r="D340" s="11" t="s">
        <v>4935</v>
      </c>
      <c r="E340" s="11" t="s">
        <v>4936</v>
      </c>
    </row>
    <row r="341" spans="4:5">
      <c r="D341" s="11" t="s">
        <v>4937</v>
      </c>
      <c r="E341" s="11" t="s">
        <v>4938</v>
      </c>
    </row>
    <row r="342" spans="4:5">
      <c r="D342" s="11" t="s">
        <v>4939</v>
      </c>
      <c r="E342" s="11" t="s">
        <v>4940</v>
      </c>
    </row>
    <row r="343" spans="4:5">
      <c r="D343" s="11" t="s">
        <v>4941</v>
      </c>
      <c r="E343" s="11" t="s">
        <v>4942</v>
      </c>
    </row>
    <row r="344" spans="4:5">
      <c r="D344" s="11" t="s">
        <v>4943</v>
      </c>
      <c r="E344" s="11" t="s">
        <v>4944</v>
      </c>
    </row>
    <row r="345" spans="4:5">
      <c r="D345" s="11" t="s">
        <v>4945</v>
      </c>
      <c r="E345" s="11" t="s">
        <v>4946</v>
      </c>
    </row>
    <row r="346" spans="4:5">
      <c r="D346" s="11" t="s">
        <v>4947</v>
      </c>
      <c r="E346" s="11" t="s">
        <v>4948</v>
      </c>
    </row>
    <row r="347" spans="4:5">
      <c r="D347" s="11" t="s">
        <v>4949</v>
      </c>
      <c r="E347" s="11" t="s">
        <v>4950</v>
      </c>
    </row>
    <row r="348" spans="4:5">
      <c r="D348" s="11" t="s">
        <v>4951</v>
      </c>
      <c r="E348" s="11" t="s">
        <v>4952</v>
      </c>
    </row>
    <row r="349" spans="4:5">
      <c r="D349" s="11" t="s">
        <v>4953</v>
      </c>
      <c r="E349" s="11" t="s">
        <v>4954</v>
      </c>
    </row>
    <row r="350" spans="4:5">
      <c r="D350" s="11" t="s">
        <v>4955</v>
      </c>
      <c r="E350" s="11" t="s">
        <v>4956</v>
      </c>
    </row>
    <row r="351" spans="4:5">
      <c r="D351" s="11" t="s">
        <v>4957</v>
      </c>
      <c r="E351" s="11" t="s">
        <v>4958</v>
      </c>
    </row>
    <row r="352" spans="4:5">
      <c r="D352" s="11" t="s">
        <v>4959</v>
      </c>
      <c r="E352" s="11" t="s">
        <v>4960</v>
      </c>
    </row>
    <row r="353" spans="4:5">
      <c r="D353" s="11" t="s">
        <v>4961</v>
      </c>
      <c r="E353" s="11" t="s">
        <v>4962</v>
      </c>
    </row>
    <row r="354" spans="4:5">
      <c r="D354" s="11" t="s">
        <v>4963</v>
      </c>
      <c r="E354" s="11" t="s">
        <v>4964</v>
      </c>
    </row>
    <row r="355" spans="4:5">
      <c r="D355" s="11" t="s">
        <v>4965</v>
      </c>
      <c r="E355" s="11" t="s">
        <v>4966</v>
      </c>
    </row>
    <row r="356" spans="4:5">
      <c r="D356" s="11" t="s">
        <v>4967</v>
      </c>
      <c r="E356" s="11" t="s">
        <v>4968</v>
      </c>
    </row>
    <row r="357" spans="4:5">
      <c r="D357" s="11" t="s">
        <v>4969</v>
      </c>
      <c r="E357" s="11" t="s">
        <v>4970</v>
      </c>
    </row>
    <row r="358" spans="4:5">
      <c r="D358" s="11" t="s">
        <v>4971</v>
      </c>
      <c r="E358" s="11" t="s">
        <v>4972</v>
      </c>
    </row>
    <row r="359" spans="4:5">
      <c r="D359" s="11" t="s">
        <v>4973</v>
      </c>
      <c r="E359" s="11" t="s">
        <v>4974</v>
      </c>
    </row>
    <row r="360" spans="4:5">
      <c r="D360" s="11" t="s">
        <v>4975</v>
      </c>
      <c r="E360" s="11" t="s">
        <v>4976</v>
      </c>
    </row>
    <row r="361" spans="4:5">
      <c r="D361" s="11" t="s">
        <v>4977</v>
      </c>
      <c r="E361" s="11" t="s">
        <v>4978</v>
      </c>
    </row>
    <row r="362" spans="4:5">
      <c r="D362" s="11" t="s">
        <v>4979</v>
      </c>
      <c r="E362" s="11" t="s">
        <v>4980</v>
      </c>
    </row>
    <row r="363" spans="4:5">
      <c r="D363" s="11" t="s">
        <v>4981</v>
      </c>
      <c r="E363" s="11" t="s">
        <v>4982</v>
      </c>
    </row>
    <row r="364" spans="4:5">
      <c r="D364" s="11" t="s">
        <v>4983</v>
      </c>
      <c r="E364" s="11" t="s">
        <v>4984</v>
      </c>
    </row>
    <row r="365" spans="4:5">
      <c r="D365" s="11" t="s">
        <v>4985</v>
      </c>
      <c r="E365" s="11" t="s">
        <v>4986</v>
      </c>
    </row>
    <row r="366" spans="4:5">
      <c r="D366" s="11" t="s">
        <v>4987</v>
      </c>
      <c r="E366" s="11" t="s">
        <v>4988</v>
      </c>
    </row>
    <row r="367" spans="4:5">
      <c r="D367" s="11" t="s">
        <v>4989</v>
      </c>
      <c r="E367" s="11" t="s">
        <v>4990</v>
      </c>
    </row>
    <row r="368" spans="4:5">
      <c r="D368" s="11" t="s">
        <v>4991</v>
      </c>
      <c r="E368" s="11" t="s">
        <v>4992</v>
      </c>
    </row>
    <row r="369" spans="4:5">
      <c r="D369" s="11" t="s">
        <v>4993</v>
      </c>
      <c r="E369" s="11" t="s">
        <v>4994</v>
      </c>
    </row>
    <row r="370" spans="4:5">
      <c r="D370" s="11" t="s">
        <v>4995</v>
      </c>
      <c r="E370" s="11" t="s">
        <v>4996</v>
      </c>
    </row>
    <row r="371" spans="4:5">
      <c r="D371" s="11" t="s">
        <v>4997</v>
      </c>
      <c r="E371" s="11" t="s">
        <v>4998</v>
      </c>
    </row>
    <row r="372" spans="4:5">
      <c r="D372" s="11" t="s">
        <v>4999</v>
      </c>
      <c r="E372" s="11" t="s">
        <v>5000</v>
      </c>
    </row>
    <row r="373" spans="4:5">
      <c r="D373" s="11" t="s">
        <v>5001</v>
      </c>
      <c r="E373" s="11" t="s">
        <v>5002</v>
      </c>
    </row>
    <row r="374" spans="4:5">
      <c r="D374" s="11" t="s">
        <v>5003</v>
      </c>
      <c r="E374" s="11" t="s">
        <v>5004</v>
      </c>
    </row>
    <row r="375" spans="4:5">
      <c r="D375" s="11" t="s">
        <v>5005</v>
      </c>
      <c r="E375" s="11" t="s">
        <v>5006</v>
      </c>
    </row>
    <row r="376" spans="4:5">
      <c r="D376" s="11" t="s">
        <v>4663</v>
      </c>
      <c r="E376" s="11" t="s">
        <v>5007</v>
      </c>
    </row>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4"/>
  <sheetViews>
    <sheetView topLeftCell="B26" workbookViewId="0">
      <selection activeCell="A42" sqref="A42"/>
    </sheetView>
  </sheetViews>
  <sheetFormatPr defaultColWidth="8.625" defaultRowHeight="13.5"/>
  <cols>
    <col min="1" max="1" width="34" style="9" customWidth="1"/>
    <col min="2" max="2" width="13.125" style="9" customWidth="1"/>
    <col min="3" max="3" width="35.875" style="9" customWidth="1"/>
    <col min="4" max="16384" width="8.625" style="9"/>
  </cols>
  <sheetData>
    <row r="1" spans="1:42">
      <c r="A1" s="9" t="s">
        <v>5008</v>
      </c>
      <c r="B1" s="9">
        <v>40</v>
      </c>
      <c r="C1" s="9" t="s">
        <v>630</v>
      </c>
      <c r="D1" s="9" t="s">
        <v>5009</v>
      </c>
      <c r="E1" s="9" t="s">
        <v>699</v>
      </c>
      <c r="F1" s="9" t="s">
        <v>2445</v>
      </c>
      <c r="G1" s="9" t="s">
        <v>524</v>
      </c>
      <c r="H1" s="9" t="s">
        <v>5010</v>
      </c>
      <c r="I1" s="9" t="s">
        <v>5011</v>
      </c>
      <c r="J1" s="9" t="s">
        <v>586</v>
      </c>
      <c r="K1" s="9" t="s">
        <v>1302</v>
      </c>
      <c r="L1" s="9" t="s">
        <v>2090</v>
      </c>
      <c r="M1" s="9" t="s">
        <v>5012</v>
      </c>
      <c r="N1" s="9" t="s">
        <v>5013</v>
      </c>
      <c r="O1" s="9" t="s">
        <v>5014</v>
      </c>
      <c r="P1" s="9" t="s">
        <v>5015</v>
      </c>
      <c r="Q1" s="9" t="s">
        <v>5016</v>
      </c>
      <c r="R1" s="9" t="s">
        <v>1185</v>
      </c>
      <c r="S1" s="9" t="s">
        <v>3775</v>
      </c>
      <c r="T1" s="9" t="s">
        <v>2723</v>
      </c>
      <c r="U1" s="9" t="s">
        <v>5017</v>
      </c>
      <c r="V1" s="9" t="s">
        <v>648</v>
      </c>
      <c r="W1" s="9" t="s">
        <v>233</v>
      </c>
      <c r="X1" s="9" t="s">
        <v>674</v>
      </c>
      <c r="Y1" s="9" t="s">
        <v>4226</v>
      </c>
      <c r="Z1" s="9" t="s">
        <v>88</v>
      </c>
      <c r="AA1" s="9" t="s">
        <v>120</v>
      </c>
      <c r="AB1" s="9" t="s">
        <v>487</v>
      </c>
      <c r="AC1" s="9" t="s">
        <v>108</v>
      </c>
      <c r="AD1" s="9" t="s">
        <v>1342</v>
      </c>
      <c r="AE1" s="9" t="s">
        <v>1422</v>
      </c>
      <c r="AF1" s="9" t="s">
        <v>184</v>
      </c>
      <c r="AG1" s="9" t="s">
        <v>3806</v>
      </c>
      <c r="AH1" s="9" t="s">
        <v>58</v>
      </c>
      <c r="AI1" s="9" t="s">
        <v>246</v>
      </c>
      <c r="AJ1" s="9" t="s">
        <v>65</v>
      </c>
      <c r="AK1" s="9" t="s">
        <v>5018</v>
      </c>
      <c r="AL1" s="9" t="s">
        <v>46</v>
      </c>
      <c r="AM1" s="9" t="s">
        <v>1229</v>
      </c>
      <c r="AN1" s="9" t="s">
        <v>175</v>
      </c>
      <c r="AO1" s="9" t="s">
        <v>471</v>
      </c>
      <c r="AP1" s="9" t="s">
        <v>3263</v>
      </c>
    </row>
    <row r="2" spans="1:4">
      <c r="A2" s="9" t="s">
        <v>5019</v>
      </c>
      <c r="B2" s="9">
        <v>2</v>
      </c>
      <c r="C2" s="9" t="s">
        <v>630</v>
      </c>
      <c r="D2" s="10" t="s">
        <v>47</v>
      </c>
    </row>
    <row r="3" spans="1:4">
      <c r="A3" s="9" t="s">
        <v>5020</v>
      </c>
      <c r="B3" s="9">
        <v>2</v>
      </c>
      <c r="C3" s="9" t="s">
        <v>5009</v>
      </c>
      <c r="D3" s="9" t="s">
        <v>47</v>
      </c>
    </row>
    <row r="4" spans="1:4">
      <c r="A4" s="9" t="s">
        <v>5021</v>
      </c>
      <c r="B4" s="9">
        <v>2</v>
      </c>
      <c r="C4" s="9" t="s">
        <v>699</v>
      </c>
      <c r="D4" s="9" t="s">
        <v>47</v>
      </c>
    </row>
    <row r="5" spans="1:4">
      <c r="A5" s="9" t="s">
        <v>5022</v>
      </c>
      <c r="B5" s="9">
        <v>2</v>
      </c>
      <c r="C5" s="9" t="s">
        <v>2445</v>
      </c>
      <c r="D5" s="9" t="s">
        <v>47</v>
      </c>
    </row>
    <row r="6" spans="1:4">
      <c r="A6" s="9" t="s">
        <v>5023</v>
      </c>
      <c r="B6" s="9">
        <v>2</v>
      </c>
      <c r="C6" s="9" t="s">
        <v>524</v>
      </c>
      <c r="D6" s="9" t="s">
        <v>47</v>
      </c>
    </row>
    <row r="7" spans="1:4">
      <c r="A7" s="9" t="s">
        <v>5024</v>
      </c>
      <c r="B7" s="9">
        <v>2</v>
      </c>
      <c r="C7" s="9" t="s">
        <v>5010</v>
      </c>
      <c r="D7" s="9" t="s">
        <v>47</v>
      </c>
    </row>
    <row r="8" spans="1:4">
      <c r="A8" s="9" t="s">
        <v>5025</v>
      </c>
      <c r="B8" s="9">
        <v>2</v>
      </c>
      <c r="C8" s="9" t="s">
        <v>5011</v>
      </c>
      <c r="D8" s="9" t="s">
        <v>47</v>
      </c>
    </row>
    <row r="9" spans="1:4">
      <c r="A9" s="9" t="s">
        <v>5026</v>
      </c>
      <c r="B9" s="9">
        <v>2</v>
      </c>
      <c r="C9" s="9" t="s">
        <v>586</v>
      </c>
      <c r="D9" s="9" t="s">
        <v>47</v>
      </c>
    </row>
    <row r="10" spans="1:4">
      <c r="A10" s="9" t="s">
        <v>5027</v>
      </c>
      <c r="B10" s="9">
        <v>2</v>
      </c>
      <c r="C10" s="9" t="s">
        <v>1302</v>
      </c>
      <c r="D10" s="9" t="s">
        <v>47</v>
      </c>
    </row>
    <row r="11" spans="1:4">
      <c r="A11" s="9" t="s">
        <v>5028</v>
      </c>
      <c r="B11" s="9">
        <v>2</v>
      </c>
      <c r="C11" s="9" t="s">
        <v>2090</v>
      </c>
      <c r="D11" s="9" t="s">
        <v>47</v>
      </c>
    </row>
    <row r="12" spans="1:4">
      <c r="A12" s="9" t="s">
        <v>5029</v>
      </c>
      <c r="B12" s="9">
        <v>2</v>
      </c>
      <c r="C12" s="9" t="s">
        <v>5012</v>
      </c>
      <c r="D12" s="9" t="s">
        <v>47</v>
      </c>
    </row>
    <row r="13" spans="1:4">
      <c r="A13" s="9" t="s">
        <v>5030</v>
      </c>
      <c r="B13" s="9">
        <v>2</v>
      </c>
      <c r="C13" s="9" t="s">
        <v>5013</v>
      </c>
      <c r="D13" s="9" t="s">
        <v>47</v>
      </c>
    </row>
    <row r="14" spans="1:4">
      <c r="A14" s="9" t="s">
        <v>5031</v>
      </c>
      <c r="B14" s="9">
        <v>2</v>
      </c>
      <c r="C14" s="9" t="s">
        <v>5014</v>
      </c>
      <c r="D14" s="9" t="s">
        <v>47</v>
      </c>
    </row>
    <row r="15" spans="1:4">
      <c r="A15" s="9" t="s">
        <v>5032</v>
      </c>
      <c r="B15" s="9">
        <v>2</v>
      </c>
      <c r="C15" s="9" t="s">
        <v>5015</v>
      </c>
      <c r="D15" s="9" t="s">
        <v>47</v>
      </c>
    </row>
    <row r="16" spans="1:5">
      <c r="A16" s="9" t="s">
        <v>5033</v>
      </c>
      <c r="B16" s="9">
        <v>3</v>
      </c>
      <c r="C16" s="9" t="s">
        <v>5016</v>
      </c>
      <c r="D16" s="9" t="s">
        <v>5034</v>
      </c>
      <c r="E16" s="10" t="s">
        <v>47</v>
      </c>
    </row>
    <row r="17" spans="1:4">
      <c r="A17" s="9" t="s">
        <v>5035</v>
      </c>
      <c r="B17" s="9">
        <v>2</v>
      </c>
      <c r="C17" s="9" t="s">
        <v>1185</v>
      </c>
      <c r="D17" s="9" t="s">
        <v>47</v>
      </c>
    </row>
    <row r="18" spans="1:4">
      <c r="A18" s="9" t="s">
        <v>5036</v>
      </c>
      <c r="B18" s="9">
        <v>2</v>
      </c>
      <c r="C18" s="9" t="s">
        <v>3775</v>
      </c>
      <c r="D18" s="9" t="s">
        <v>47</v>
      </c>
    </row>
    <row r="19" spans="1:4">
      <c r="A19" s="9" t="s">
        <v>5037</v>
      </c>
      <c r="B19" s="9">
        <v>2</v>
      </c>
      <c r="C19" s="9" t="s">
        <v>2724</v>
      </c>
      <c r="D19" s="9" t="s">
        <v>47</v>
      </c>
    </row>
    <row r="20" spans="1:4">
      <c r="A20" s="9" t="s">
        <v>5038</v>
      </c>
      <c r="B20" s="9">
        <v>2</v>
      </c>
      <c r="C20" s="9" t="s">
        <v>5017</v>
      </c>
      <c r="D20" s="9" t="s">
        <v>47</v>
      </c>
    </row>
    <row r="21" spans="1:7">
      <c r="A21" s="9" t="s">
        <v>5039</v>
      </c>
      <c r="B21" s="9">
        <v>5</v>
      </c>
      <c r="C21" s="9" t="s">
        <v>648</v>
      </c>
      <c r="D21" s="9" t="s">
        <v>5040</v>
      </c>
      <c r="E21" s="9" t="s">
        <v>5041</v>
      </c>
      <c r="F21" s="9" t="s">
        <v>649</v>
      </c>
      <c r="G21" s="10" t="s">
        <v>47</v>
      </c>
    </row>
    <row r="22" spans="1:8">
      <c r="A22" s="9" t="s">
        <v>5042</v>
      </c>
      <c r="B22" s="9">
        <v>7</v>
      </c>
      <c r="C22" s="9" t="s">
        <v>233</v>
      </c>
      <c r="D22" s="9" t="s">
        <v>1660</v>
      </c>
      <c r="E22" s="9" t="s">
        <v>5043</v>
      </c>
      <c r="F22" s="9" t="s">
        <v>1214</v>
      </c>
      <c r="G22" s="9" t="s">
        <v>5044</v>
      </c>
      <c r="H22" s="9" t="s">
        <v>5045</v>
      </c>
    </row>
    <row r="23" spans="1:4">
      <c r="A23" s="9" t="s">
        <v>5046</v>
      </c>
      <c r="B23" s="9">
        <v>2</v>
      </c>
      <c r="C23" s="9" t="s">
        <v>674</v>
      </c>
      <c r="D23" s="9" t="s">
        <v>47</v>
      </c>
    </row>
    <row r="24" spans="1:4">
      <c r="A24" s="9" t="s">
        <v>5047</v>
      </c>
      <c r="B24" s="9">
        <v>2</v>
      </c>
      <c r="C24" s="9" t="s">
        <v>4226</v>
      </c>
      <c r="D24" s="9" t="s">
        <v>47</v>
      </c>
    </row>
    <row r="25" spans="1:5">
      <c r="A25" s="9" t="s">
        <v>5048</v>
      </c>
      <c r="B25" s="9">
        <v>3</v>
      </c>
      <c r="C25" s="9" t="s">
        <v>88</v>
      </c>
      <c r="D25" s="9" t="s">
        <v>89</v>
      </c>
      <c r="E25" s="10" t="s">
        <v>47</v>
      </c>
    </row>
    <row r="26" spans="1:14">
      <c r="A26" s="9" t="s">
        <v>5049</v>
      </c>
      <c r="B26" s="9">
        <v>12</v>
      </c>
      <c r="C26" s="9" t="s">
        <v>121</v>
      </c>
      <c r="D26" s="9" t="s">
        <v>1472</v>
      </c>
      <c r="E26" s="9" t="s">
        <v>5050</v>
      </c>
      <c r="F26" s="9" t="s">
        <v>725</v>
      </c>
      <c r="G26" s="9" t="s">
        <v>1112</v>
      </c>
      <c r="H26" s="9" t="s">
        <v>198</v>
      </c>
      <c r="I26" s="9" t="s">
        <v>554</v>
      </c>
      <c r="J26" s="9" t="s">
        <v>602</v>
      </c>
      <c r="K26" s="9" t="s">
        <v>5051</v>
      </c>
      <c r="L26" s="9" t="s">
        <v>5052</v>
      </c>
      <c r="M26" s="9" t="s">
        <v>563</v>
      </c>
      <c r="N26" s="10" t="s">
        <v>47</v>
      </c>
    </row>
    <row r="27" spans="1:6">
      <c r="A27" s="9" t="s">
        <v>5053</v>
      </c>
      <c r="B27" s="9">
        <v>4</v>
      </c>
      <c r="C27" s="9" t="s">
        <v>500</v>
      </c>
      <c r="D27" s="9" t="s">
        <v>488</v>
      </c>
      <c r="E27" s="9" t="s">
        <v>1594</v>
      </c>
      <c r="F27" s="10" t="s">
        <v>47</v>
      </c>
    </row>
    <row r="28" spans="1:9">
      <c r="A28" s="9" t="s">
        <v>5054</v>
      </c>
      <c r="B28" s="9">
        <v>7</v>
      </c>
      <c r="C28" s="9" t="s">
        <v>5055</v>
      </c>
      <c r="D28" s="9" t="s">
        <v>5056</v>
      </c>
      <c r="E28" s="9" t="s">
        <v>5057</v>
      </c>
      <c r="F28" s="9" t="s">
        <v>2240</v>
      </c>
      <c r="G28" s="9" t="s">
        <v>2195</v>
      </c>
      <c r="H28" s="9" t="s">
        <v>109</v>
      </c>
      <c r="I28" s="10" t="s">
        <v>47</v>
      </c>
    </row>
    <row r="29" spans="1:4">
      <c r="A29" s="9" t="s">
        <v>5058</v>
      </c>
      <c r="B29" s="9">
        <v>2</v>
      </c>
      <c r="C29" s="9" t="s">
        <v>1343</v>
      </c>
      <c r="D29" s="9" t="s">
        <v>47</v>
      </c>
    </row>
    <row r="30" spans="1:4">
      <c r="A30" s="9" t="s">
        <v>5059</v>
      </c>
      <c r="B30" s="9">
        <v>2</v>
      </c>
      <c r="C30" s="9" t="s">
        <v>1422</v>
      </c>
      <c r="D30" s="9" t="s">
        <v>47</v>
      </c>
    </row>
    <row r="31" spans="1:4">
      <c r="A31" s="9" t="s">
        <v>5060</v>
      </c>
      <c r="B31" s="9">
        <v>2</v>
      </c>
      <c r="C31" s="9" t="s">
        <v>184</v>
      </c>
      <c r="D31" s="9" t="s">
        <v>47</v>
      </c>
    </row>
    <row r="32" spans="1:5">
      <c r="A32" s="9" t="s">
        <v>5061</v>
      </c>
      <c r="B32" s="9">
        <v>3</v>
      </c>
      <c r="C32" s="9" t="s">
        <v>3807</v>
      </c>
      <c r="D32" s="9" t="s">
        <v>5062</v>
      </c>
      <c r="E32" s="10" t="s">
        <v>47</v>
      </c>
    </row>
    <row r="33" spans="1:4">
      <c r="A33" s="9" t="s">
        <v>5063</v>
      </c>
      <c r="B33" s="9">
        <v>2</v>
      </c>
      <c r="C33" s="9" t="s">
        <v>58</v>
      </c>
      <c r="D33" s="9" t="s">
        <v>47</v>
      </c>
    </row>
    <row r="34" spans="1:4">
      <c r="A34" s="9" t="s">
        <v>5064</v>
      </c>
      <c r="B34" s="9">
        <v>2</v>
      </c>
      <c r="C34" s="9" t="s">
        <v>246</v>
      </c>
      <c r="D34" s="9" t="s">
        <v>47</v>
      </c>
    </row>
    <row r="35" spans="1:4">
      <c r="A35" s="9" t="s">
        <v>5065</v>
      </c>
      <c r="B35" s="9">
        <v>2</v>
      </c>
      <c r="C35" s="9" t="s">
        <v>65</v>
      </c>
      <c r="D35" s="9" t="s">
        <v>47</v>
      </c>
    </row>
    <row r="36" spans="1:4">
      <c r="A36" s="9" t="s">
        <v>5066</v>
      </c>
      <c r="B36" s="9">
        <v>2</v>
      </c>
      <c r="C36" s="9" t="s">
        <v>5018</v>
      </c>
      <c r="D36" s="9" t="s">
        <v>47</v>
      </c>
    </row>
    <row r="37" spans="1:4">
      <c r="A37" s="9" t="s">
        <v>5067</v>
      </c>
      <c r="B37" s="9">
        <v>2</v>
      </c>
      <c r="C37" s="9" t="s">
        <v>46</v>
      </c>
      <c r="D37" s="9" t="s">
        <v>47</v>
      </c>
    </row>
    <row r="38" spans="1:4">
      <c r="A38" s="9" t="s">
        <v>5068</v>
      </c>
      <c r="B38" s="9">
        <v>2</v>
      </c>
      <c r="C38" s="9" t="s">
        <v>1229</v>
      </c>
      <c r="D38" s="9" t="s">
        <v>47</v>
      </c>
    </row>
    <row r="39" spans="1:4">
      <c r="A39" s="9" t="s">
        <v>5069</v>
      </c>
      <c r="B39" s="9">
        <v>2</v>
      </c>
      <c r="C39" s="9" t="s">
        <v>175</v>
      </c>
      <c r="D39" s="9" t="s">
        <v>47</v>
      </c>
    </row>
    <row r="40" spans="1:5">
      <c r="A40" s="9" t="s">
        <v>5070</v>
      </c>
      <c r="B40" s="9">
        <v>3</v>
      </c>
      <c r="C40" s="9" t="s">
        <v>749</v>
      </c>
      <c r="D40" s="9" t="s">
        <v>472</v>
      </c>
      <c r="E40" s="10" t="s">
        <v>47</v>
      </c>
    </row>
    <row r="41" spans="1:4">
      <c r="A41" s="9" t="s">
        <v>5071</v>
      </c>
      <c r="B41" s="9">
        <v>2</v>
      </c>
      <c r="C41" s="9" t="s">
        <v>3263</v>
      </c>
      <c r="D41" s="9" t="s">
        <v>47</v>
      </c>
    </row>
    <row r="43" spans="1:3">
      <c r="A43" s="10" t="s">
        <v>5072</v>
      </c>
      <c r="B43" s="9">
        <v>1</v>
      </c>
      <c r="C43" s="10" t="s">
        <v>4267</v>
      </c>
    </row>
    <row r="44" spans="1:10">
      <c r="A44" s="10" t="s">
        <v>5073</v>
      </c>
      <c r="B44" s="9">
        <v>8</v>
      </c>
      <c r="C44" s="9">
        <v>1</v>
      </c>
      <c r="D44" s="9">
        <v>2</v>
      </c>
      <c r="E44" s="9">
        <v>3</v>
      </c>
      <c r="F44" s="9">
        <v>4</v>
      </c>
      <c r="G44" s="9">
        <v>5</v>
      </c>
      <c r="H44" s="9">
        <v>6</v>
      </c>
      <c r="I44" s="9">
        <v>7</v>
      </c>
      <c r="J44" s="9">
        <v>8</v>
      </c>
    </row>
  </sheetData>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topLeftCell="AO328" workbookViewId="0">
      <selection activeCell="A4" sqref="A4"/>
    </sheetView>
  </sheetViews>
  <sheetFormatPr defaultColWidth="9" defaultRowHeight="13.5"/>
  <cols>
    <col min="1" max="1" width="67.25" style="1" customWidth="1"/>
    <col min="2" max="2" width="9" style="2"/>
  </cols>
  <sheetData>
    <row r="1" spans="1:58">
      <c r="A1" s="1" t="s">
        <v>5074</v>
      </c>
      <c r="B1" s="3" t="s">
        <v>5075</v>
      </c>
      <c r="C1" s="1" t="s">
        <v>630</v>
      </c>
      <c r="D1" s="1" t="s">
        <v>5009</v>
      </c>
      <c r="E1" s="1" t="s">
        <v>699</v>
      </c>
      <c r="F1" s="1" t="s">
        <v>2445</v>
      </c>
      <c r="G1" s="1" t="s">
        <v>524</v>
      </c>
      <c r="H1" s="1" t="s">
        <v>5010</v>
      </c>
      <c r="I1" s="1" t="s">
        <v>5076</v>
      </c>
      <c r="J1" s="1" t="s">
        <v>586</v>
      </c>
      <c r="K1" s="1" t="s">
        <v>1302</v>
      </c>
      <c r="L1" s="1" t="s">
        <v>2090</v>
      </c>
      <c r="M1" s="1" t="s">
        <v>5012</v>
      </c>
      <c r="N1" s="1" t="s">
        <v>5013</v>
      </c>
      <c r="O1" s="1" t="s">
        <v>5014</v>
      </c>
      <c r="P1" s="1" t="s">
        <v>5015</v>
      </c>
      <c r="Q1" s="1" t="s">
        <v>5016</v>
      </c>
      <c r="R1" s="1" t="s">
        <v>1185</v>
      </c>
      <c r="S1" s="1" t="s">
        <v>3775</v>
      </c>
      <c r="T1" s="1" t="s">
        <v>2723</v>
      </c>
      <c r="U1" s="1" t="s">
        <v>5017</v>
      </c>
      <c r="V1" s="1" t="s">
        <v>648</v>
      </c>
      <c r="W1" s="1" t="s">
        <v>233</v>
      </c>
      <c r="X1" s="1" t="s">
        <v>674</v>
      </c>
      <c r="Y1" s="1" t="s">
        <v>4226</v>
      </c>
      <c r="Z1" s="1" t="s">
        <v>88</v>
      </c>
      <c r="AA1" s="1" t="s">
        <v>120</v>
      </c>
      <c r="AB1" s="1" t="s">
        <v>487</v>
      </c>
      <c r="AC1" s="1" t="s">
        <v>108</v>
      </c>
      <c r="AD1" s="1" t="s">
        <v>1342</v>
      </c>
      <c r="AE1" s="1" t="s">
        <v>1422</v>
      </c>
      <c r="AF1" s="1" t="s">
        <v>184</v>
      </c>
      <c r="AG1" s="1" t="s">
        <v>3806</v>
      </c>
      <c r="AH1" s="1" t="s">
        <v>5077</v>
      </c>
      <c r="AI1" s="1" t="s">
        <v>246</v>
      </c>
      <c r="AJ1" s="1" t="s">
        <v>5078</v>
      </c>
      <c r="AK1" s="1" t="s">
        <v>5018</v>
      </c>
      <c r="AL1" s="1" t="s">
        <v>5079</v>
      </c>
      <c r="AM1" s="1" t="s">
        <v>1229</v>
      </c>
      <c r="AN1" s="1" t="s">
        <v>175</v>
      </c>
      <c r="AO1" s="1" t="s">
        <v>5080</v>
      </c>
      <c r="AP1" s="1" t="s">
        <v>5081</v>
      </c>
      <c r="AQ1" s="1" t="s">
        <v>5082</v>
      </c>
      <c r="AR1" s="1" t="s">
        <v>5083</v>
      </c>
      <c r="AS1" s="1" t="s">
        <v>3263</v>
      </c>
      <c r="AT1" s="1" t="s">
        <v>5084</v>
      </c>
      <c r="AU1" s="1" t="s">
        <v>5085</v>
      </c>
      <c r="AV1" s="1" t="s">
        <v>5086</v>
      </c>
      <c r="AW1" s="1" t="s">
        <v>5087</v>
      </c>
      <c r="AX1" s="1" t="s">
        <v>5088</v>
      </c>
      <c r="AY1" s="1" t="s">
        <v>5089</v>
      </c>
      <c r="AZ1" s="1" t="s">
        <v>5090</v>
      </c>
      <c r="BA1" s="1" t="s">
        <v>2129</v>
      </c>
      <c r="BB1" s="1" t="s">
        <v>5091</v>
      </c>
      <c r="BC1" s="1" t="s">
        <v>5092</v>
      </c>
      <c r="BD1" s="1" t="s">
        <v>5093</v>
      </c>
      <c r="BE1" s="1" t="s">
        <v>5094</v>
      </c>
      <c r="BF1" s="1" t="s">
        <v>5095</v>
      </c>
    </row>
    <row r="2" spans="1:58">
      <c r="A2" s="1" t="s">
        <v>5096</v>
      </c>
      <c r="B2" s="3" t="s">
        <v>1713</v>
      </c>
      <c r="C2" s="1" t="s">
        <v>48</v>
      </c>
      <c r="D2" s="1" t="s">
        <v>52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c r="A3" s="1" t="s">
        <v>5097</v>
      </c>
      <c r="B3" s="3" t="s">
        <v>1713</v>
      </c>
      <c r="C3" s="1" t="s">
        <v>48</v>
      </c>
      <c r="D3" s="1" t="s">
        <v>52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2:58">
      <c r="B4" s="3"/>
      <c r="C4" s="1" t="s">
        <v>5098</v>
      </c>
      <c r="D4" s="1" t="s">
        <v>5099</v>
      </c>
      <c r="E4" s="1" t="s">
        <v>5100</v>
      </c>
      <c r="F4" s="1" t="s">
        <v>5101</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c r="A5" s="1" t="s">
        <v>5102</v>
      </c>
      <c r="B5" s="3">
        <v>6</v>
      </c>
      <c r="C5" s="1" t="s">
        <v>4259</v>
      </c>
      <c r="D5" s="1" t="s">
        <v>4268</v>
      </c>
      <c r="E5" s="1" t="s">
        <v>4273</v>
      </c>
      <c r="F5" s="1" t="s">
        <v>4299</v>
      </c>
      <c r="G5" s="1" t="s">
        <v>4563</v>
      </c>
      <c r="H5" s="1" t="s">
        <v>4599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58">
      <c r="A6" s="1" t="s">
        <v>5103</v>
      </c>
      <c r="B6" s="3" t="s">
        <v>190</v>
      </c>
      <c r="C6" s="1" t="s">
        <v>4259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8">
      <c r="A7" s="1" t="s">
        <v>5104</v>
      </c>
      <c r="B7" s="3">
        <v>18</v>
      </c>
      <c r="C7" s="1" t="s">
        <v>5105</v>
      </c>
      <c r="D7" s="1" t="s">
        <v>5106</v>
      </c>
      <c r="E7" s="4" t="s">
        <v>5107</v>
      </c>
      <c r="F7" s="4" t="s">
        <v>5108</v>
      </c>
      <c r="G7" s="1" t="s">
        <v>5109</v>
      </c>
      <c r="H7" s="1" t="s">
        <v>5110</v>
      </c>
      <c r="I7" s="1" t="s">
        <v>5111</v>
      </c>
      <c r="J7" s="1" t="s">
        <v>5112</v>
      </c>
      <c r="K7" s="1" t="s">
        <v>5113</v>
      </c>
      <c r="L7" s="1" t="s">
        <v>5114</v>
      </c>
      <c r="M7" s="1" t="s">
        <v>5115</v>
      </c>
      <c r="N7" s="1" t="s">
        <v>5116</v>
      </c>
      <c r="O7" s="1" t="s">
        <v>5117</v>
      </c>
      <c r="P7" s="1" t="s">
        <v>5118</v>
      </c>
      <c r="Q7" s="1" t="s">
        <v>5119</v>
      </c>
      <c r="R7" s="1" t="s">
        <v>5120</v>
      </c>
      <c r="S7" s="1" t="s">
        <v>5121</v>
      </c>
      <c r="T7" s="1" t="s">
        <v>5122</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 t="s">
        <v>5123</v>
      </c>
      <c r="B8" s="3" t="s">
        <v>190</v>
      </c>
      <c r="C8" s="1" t="s">
        <v>4268</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ht="14.25" spans="1:58">
      <c r="A9" s="1" t="s">
        <v>5124</v>
      </c>
      <c r="B9" s="3">
        <v>18</v>
      </c>
      <c r="C9" s="237" t="s">
        <v>5125</v>
      </c>
      <c r="D9" s="237" t="s">
        <v>5126</v>
      </c>
      <c r="E9" s="237" t="s">
        <v>5127</v>
      </c>
      <c r="F9" s="237" t="s">
        <v>5128</v>
      </c>
      <c r="G9" s="237" t="s">
        <v>5129</v>
      </c>
      <c r="H9" s="237" t="s">
        <v>5130</v>
      </c>
      <c r="I9" s="237" t="s">
        <v>5131</v>
      </c>
      <c r="J9" s="237" t="s">
        <v>5132</v>
      </c>
      <c r="K9" s="237" t="s">
        <v>5133</v>
      </c>
      <c r="L9" s="237" t="s">
        <v>5134</v>
      </c>
      <c r="M9" s="237" t="s">
        <v>5135</v>
      </c>
      <c r="N9" s="237" t="s">
        <v>5136</v>
      </c>
      <c r="O9" s="237" t="s">
        <v>5137</v>
      </c>
      <c r="P9" s="237" t="s">
        <v>5138</v>
      </c>
      <c r="Q9" s="237" t="s">
        <v>5139</v>
      </c>
      <c r="R9" s="237" t="s">
        <v>5140</v>
      </c>
      <c r="S9" s="237" t="s">
        <v>5141</v>
      </c>
      <c r="T9" s="237" t="s">
        <v>5142</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58">
      <c r="A10" s="1" t="s">
        <v>5143</v>
      </c>
      <c r="B10" s="3">
        <v>8</v>
      </c>
      <c r="C10" s="1" t="s">
        <v>4275</v>
      </c>
      <c r="D10" s="1" t="s">
        <v>4277</v>
      </c>
      <c r="E10" s="1" t="s">
        <v>4283</v>
      </c>
      <c r="F10" s="1" t="s">
        <v>4285</v>
      </c>
      <c r="G10" s="1" t="s">
        <v>4287</v>
      </c>
      <c r="H10" s="1" t="s">
        <v>4293</v>
      </c>
      <c r="I10" s="1" t="s">
        <v>4295</v>
      </c>
      <c r="J10" s="1" t="s">
        <v>4297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ht="14.25" spans="1:58">
      <c r="A11" s="1" t="s">
        <v>5144</v>
      </c>
      <c r="B11" s="3">
        <v>23</v>
      </c>
      <c r="C11" s="238" t="s">
        <v>5145</v>
      </c>
      <c r="D11" s="238" t="s">
        <v>5146</v>
      </c>
      <c r="E11" s="238" t="s">
        <v>5147</v>
      </c>
      <c r="F11" s="238" t="s">
        <v>5148</v>
      </c>
      <c r="G11" s="238" t="s">
        <v>5149</v>
      </c>
      <c r="H11" s="238" t="s">
        <v>5150</v>
      </c>
      <c r="I11" s="238" t="s">
        <v>5151</v>
      </c>
      <c r="J11" s="238" t="s">
        <v>5152</v>
      </c>
      <c r="K11" s="238" t="s">
        <v>5153</v>
      </c>
      <c r="L11" s="238" t="s">
        <v>5154</v>
      </c>
      <c r="M11" s="238" t="s">
        <v>5155</v>
      </c>
      <c r="N11" s="238" t="s">
        <v>5156</v>
      </c>
      <c r="O11" s="238" t="s">
        <v>5157</v>
      </c>
      <c r="P11" s="238" t="s">
        <v>5158</v>
      </c>
      <c r="Q11" s="238" t="s">
        <v>5159</v>
      </c>
      <c r="R11" s="238" t="s">
        <v>5160</v>
      </c>
      <c r="S11" s="238" t="s">
        <v>5161</v>
      </c>
      <c r="T11" s="238" t="s">
        <v>5162</v>
      </c>
      <c r="U11" s="238" t="s">
        <v>5163</v>
      </c>
      <c r="V11" s="238" t="s">
        <v>5164</v>
      </c>
      <c r="W11" s="238" t="s">
        <v>5165</v>
      </c>
      <c r="X11" s="238" t="s">
        <v>5166</v>
      </c>
      <c r="Y11" s="238" t="s">
        <v>5167</v>
      </c>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ht="14.25" spans="1:58">
      <c r="A12" s="1" t="s">
        <v>5168</v>
      </c>
      <c r="B12" s="3">
        <v>14</v>
      </c>
      <c r="C12" s="238" t="s">
        <v>5169</v>
      </c>
      <c r="D12" s="238" t="s">
        <v>5170</v>
      </c>
      <c r="E12" s="238" t="s">
        <v>5171</v>
      </c>
      <c r="F12" s="238" t="s">
        <v>5172</v>
      </c>
      <c r="G12" s="238" t="s">
        <v>5173</v>
      </c>
      <c r="H12" s="238" t="s">
        <v>5174</v>
      </c>
      <c r="I12" s="238" t="s">
        <v>5175</v>
      </c>
      <c r="J12" s="238" t="s">
        <v>5176</v>
      </c>
      <c r="K12" s="238" t="s">
        <v>5177</v>
      </c>
      <c r="L12" s="238" t="s">
        <v>5178</v>
      </c>
      <c r="M12" s="238" t="s">
        <v>5179</v>
      </c>
      <c r="N12" s="238" t="s">
        <v>5180</v>
      </c>
      <c r="O12" s="238" t="s">
        <v>5181</v>
      </c>
      <c r="P12" s="238" t="s">
        <v>5182</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ht="14.25" spans="1:58">
      <c r="A13" s="1" t="s">
        <v>5183</v>
      </c>
      <c r="B13" s="3" t="s">
        <v>5184</v>
      </c>
      <c r="C13" s="238" t="s">
        <v>5185</v>
      </c>
      <c r="D13" s="238" t="s">
        <v>5186</v>
      </c>
      <c r="E13" s="238" t="s">
        <v>5187</v>
      </c>
      <c r="F13" s="238" t="s">
        <v>5188</v>
      </c>
      <c r="G13" s="238" t="s">
        <v>5189</v>
      </c>
      <c r="H13" s="238" t="s">
        <v>5190</v>
      </c>
      <c r="I13" s="238" t="s">
        <v>5191</v>
      </c>
      <c r="J13" s="238" t="s">
        <v>5192</v>
      </c>
      <c r="K13" s="238" t="s">
        <v>5193</v>
      </c>
      <c r="L13" s="238" t="s">
        <v>5194</v>
      </c>
      <c r="M13" s="238" t="s">
        <v>5195</v>
      </c>
      <c r="N13" s="238" t="s">
        <v>5196</v>
      </c>
      <c r="O13" s="238" t="s">
        <v>5197</v>
      </c>
      <c r="P13" s="238" t="s">
        <v>5198</v>
      </c>
      <c r="Q13" s="238" t="s">
        <v>5199</v>
      </c>
      <c r="R13" s="238" t="s">
        <v>5200</v>
      </c>
      <c r="S13" s="238" t="s">
        <v>5201</v>
      </c>
      <c r="T13" s="238" t="s">
        <v>5202</v>
      </c>
      <c r="U13" s="238" t="s">
        <v>5203</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ht="14.25" spans="1:58">
      <c r="A14" s="1" t="s">
        <v>5204</v>
      </c>
      <c r="B14" s="3" t="s">
        <v>5184</v>
      </c>
      <c r="C14" s="238" t="s">
        <v>5146</v>
      </c>
      <c r="D14" s="238" t="s">
        <v>5147</v>
      </c>
      <c r="E14" s="238" t="s">
        <v>5205</v>
      </c>
      <c r="F14" s="238" t="s">
        <v>5206</v>
      </c>
      <c r="G14" s="238" t="s">
        <v>5207</v>
      </c>
      <c r="H14" s="238" t="s">
        <v>5208</v>
      </c>
      <c r="I14" s="238" t="s">
        <v>5209</v>
      </c>
      <c r="J14" s="238" t="s">
        <v>5210</v>
      </c>
      <c r="K14" s="238" t="s">
        <v>5211</v>
      </c>
      <c r="L14" s="238" t="s">
        <v>5212</v>
      </c>
      <c r="M14" s="238" t="s">
        <v>5213</v>
      </c>
      <c r="N14" s="238" t="s">
        <v>5214</v>
      </c>
      <c r="O14" s="238" t="s">
        <v>5215</v>
      </c>
      <c r="P14" s="238" t="s">
        <v>5216</v>
      </c>
      <c r="Q14" s="238" t="s">
        <v>5217</v>
      </c>
      <c r="R14" s="238" t="s">
        <v>5218</v>
      </c>
      <c r="S14" s="238" t="s">
        <v>5219</v>
      </c>
      <c r="T14" s="238" t="s">
        <v>5220</v>
      </c>
      <c r="U14" s="238" t="s">
        <v>5221</v>
      </c>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ht="14.25" spans="1:58">
      <c r="A15" s="1" t="s">
        <v>5222</v>
      </c>
      <c r="B15" s="3" t="s">
        <v>336</v>
      </c>
      <c r="C15" s="238" t="s">
        <v>5223</v>
      </c>
      <c r="D15" s="238" t="s">
        <v>5224</v>
      </c>
      <c r="E15" s="238" t="s">
        <v>5225</v>
      </c>
      <c r="F15" s="238" t="s">
        <v>5226</v>
      </c>
      <c r="G15" s="238" t="s">
        <v>5227</v>
      </c>
      <c r="H15" s="238" t="s">
        <v>5228</v>
      </c>
      <c r="I15" s="238" t="s">
        <v>5229</v>
      </c>
      <c r="J15" s="238" t="s">
        <v>5230</v>
      </c>
      <c r="K15" s="238" t="s">
        <v>5231</v>
      </c>
      <c r="L15" s="238" t="s">
        <v>5232</v>
      </c>
      <c r="M15" s="238" t="s">
        <v>5233</v>
      </c>
      <c r="N15" s="238" t="s">
        <v>5234</v>
      </c>
      <c r="O15" s="238" t="s">
        <v>5235</v>
      </c>
      <c r="P15" s="238" t="s">
        <v>5236</v>
      </c>
      <c r="Q15" s="238" t="s">
        <v>5237</v>
      </c>
      <c r="R15" s="238" t="s">
        <v>5238</v>
      </c>
      <c r="S15" s="238" t="s">
        <v>5239</v>
      </c>
      <c r="T15" s="238" t="s">
        <v>5240</v>
      </c>
      <c r="U15" s="238" t="s">
        <v>5241</v>
      </c>
      <c r="V15" s="238" t="s">
        <v>5242</v>
      </c>
      <c r="W15" s="238" t="s">
        <v>5243</v>
      </c>
      <c r="X15" s="238" t="s">
        <v>5244</v>
      </c>
      <c r="Y15" s="238" t="s">
        <v>5245</v>
      </c>
      <c r="Z15" s="238" t="s">
        <v>5246</v>
      </c>
      <c r="AA15" s="238" t="s">
        <v>5247</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ht="14.25" spans="1:58">
      <c r="A16" s="1" t="s">
        <v>5248</v>
      </c>
      <c r="B16" s="3" t="s">
        <v>5249</v>
      </c>
      <c r="C16" s="238" t="s">
        <v>5148</v>
      </c>
      <c r="D16" s="238" t="s">
        <v>5250</v>
      </c>
      <c r="E16" s="238" t="s">
        <v>5251</v>
      </c>
      <c r="F16" s="238" t="s">
        <v>5252</v>
      </c>
      <c r="G16" s="238" t="s">
        <v>5253</v>
      </c>
      <c r="H16" s="238" t="s">
        <v>5254</v>
      </c>
      <c r="I16" s="238" t="s">
        <v>5255</v>
      </c>
      <c r="J16" s="238" t="s">
        <v>5256</v>
      </c>
      <c r="K16" s="238" t="s">
        <v>5257</v>
      </c>
      <c r="L16" s="238" t="s">
        <v>5258</v>
      </c>
      <c r="M16" s="238" t="s">
        <v>5259</v>
      </c>
      <c r="N16" s="238" t="s">
        <v>5260</v>
      </c>
      <c r="O16" s="238" t="s">
        <v>5261</v>
      </c>
      <c r="P16" s="238" t="s">
        <v>5262</v>
      </c>
      <c r="Q16" s="238" t="s">
        <v>5263</v>
      </c>
      <c r="R16" s="238" t="s">
        <v>5264</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ht="14.25" spans="1:58">
      <c r="A17" s="1" t="s">
        <v>5265</v>
      </c>
      <c r="B17" s="3" t="s">
        <v>214</v>
      </c>
      <c r="C17" s="238" t="s">
        <v>5266</v>
      </c>
      <c r="D17" s="238" t="s">
        <v>5267</v>
      </c>
      <c r="E17" s="238" t="s">
        <v>5268</v>
      </c>
      <c r="F17" s="238" t="s">
        <v>5269</v>
      </c>
      <c r="G17" s="238" t="s">
        <v>5270</v>
      </c>
      <c r="H17" s="238" t="s">
        <v>5271</v>
      </c>
      <c r="I17" s="238" t="s">
        <v>5272</v>
      </c>
      <c r="J17" s="238" t="s">
        <v>5273</v>
      </c>
      <c r="K17" s="238" t="s">
        <v>5274</v>
      </c>
      <c r="L17" s="238" t="s">
        <v>5275</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ht="14.25" spans="1:58">
      <c r="A18" s="1" t="s">
        <v>5276</v>
      </c>
      <c r="B18" s="3" t="s">
        <v>445</v>
      </c>
      <c r="C18" s="238" t="s">
        <v>5277</v>
      </c>
      <c r="D18" s="238" t="s">
        <v>5278</v>
      </c>
      <c r="E18" s="238" t="s">
        <v>5279</v>
      </c>
      <c r="F18" s="238" t="s">
        <v>5280</v>
      </c>
      <c r="G18" s="238" t="s">
        <v>5281</v>
      </c>
      <c r="H18" s="238" t="s">
        <v>5282</v>
      </c>
      <c r="I18" s="238" t="s">
        <v>5283</v>
      </c>
      <c r="J18" s="238" t="s">
        <v>5284</v>
      </c>
      <c r="K18" s="238" t="s">
        <v>5285</v>
      </c>
      <c r="L18" s="238" t="s">
        <v>5286</v>
      </c>
      <c r="M18" s="238" t="s">
        <v>5287</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c r="A19" s="1" t="s">
        <v>5288</v>
      </c>
      <c r="B19" s="3">
        <v>4</v>
      </c>
      <c r="C19" s="1" t="s">
        <v>4301</v>
      </c>
      <c r="D19" s="1" t="s">
        <v>4305</v>
      </c>
      <c r="E19" s="1" t="s">
        <v>4307</v>
      </c>
      <c r="F19" s="1" t="s">
        <v>4309</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ht="14.25" spans="1:58">
      <c r="A20" s="1" t="s">
        <v>5289</v>
      </c>
      <c r="B20" s="3" t="s">
        <v>214</v>
      </c>
      <c r="C20" s="237" t="s">
        <v>5290</v>
      </c>
      <c r="D20" s="237" t="s">
        <v>5291</v>
      </c>
      <c r="E20" s="237" t="s">
        <v>5292</v>
      </c>
      <c r="F20" s="237" t="s">
        <v>5293</v>
      </c>
      <c r="G20" s="237" t="s">
        <v>5294</v>
      </c>
      <c r="H20" s="237" t="s">
        <v>5295</v>
      </c>
      <c r="I20" s="237" t="s">
        <v>5296</v>
      </c>
      <c r="J20" s="237" t="s">
        <v>5297</v>
      </c>
      <c r="K20" s="237" t="s">
        <v>5298</v>
      </c>
      <c r="L20" s="237" t="s">
        <v>5299</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ht="14.25" spans="1:58">
      <c r="A21" s="1" t="s">
        <v>5300</v>
      </c>
      <c r="B21" s="3" t="s">
        <v>2223</v>
      </c>
      <c r="C21" s="237" t="s">
        <v>5301</v>
      </c>
      <c r="D21" s="237" t="s">
        <v>5302</v>
      </c>
      <c r="E21" s="237" t="s">
        <v>5303</v>
      </c>
      <c r="F21" s="237" t="s">
        <v>5304</v>
      </c>
      <c r="G21" s="237" t="s">
        <v>5305</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ht="14.25" spans="1:58">
      <c r="A22" s="1" t="s">
        <v>5306</v>
      </c>
      <c r="B22" s="3" t="s">
        <v>5307</v>
      </c>
      <c r="C22" s="237" t="s">
        <v>5308</v>
      </c>
      <c r="D22" s="237" t="s">
        <v>5309</v>
      </c>
      <c r="E22" s="237" t="s">
        <v>5310</v>
      </c>
      <c r="F22" s="237" t="s">
        <v>3120</v>
      </c>
      <c r="G22" s="237" t="s">
        <v>5311</v>
      </c>
      <c r="H22" s="237" t="s">
        <v>2180</v>
      </c>
      <c r="I22" s="237" t="s">
        <v>1446</v>
      </c>
      <c r="J22" s="237" t="s">
        <v>411</v>
      </c>
      <c r="K22" s="237" t="s">
        <v>4061</v>
      </c>
      <c r="L22" s="237" t="s">
        <v>2944</v>
      </c>
      <c r="M22" s="237" t="s">
        <v>2285</v>
      </c>
      <c r="N22" s="237" t="s">
        <v>2329</v>
      </c>
      <c r="O22" s="237" t="s">
        <v>5312</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ht="14.25" spans="1:58">
      <c r="A23" s="1" t="s">
        <v>5313</v>
      </c>
      <c r="B23" s="3" t="s">
        <v>1787</v>
      </c>
      <c r="C23" s="237" t="s">
        <v>5314</v>
      </c>
      <c r="D23" s="237" t="s">
        <v>5315</v>
      </c>
      <c r="E23" s="237" t="s">
        <v>5316</v>
      </c>
      <c r="F23" s="237" t="s">
        <v>5317</v>
      </c>
      <c r="G23" s="237" t="s">
        <v>5318</v>
      </c>
      <c r="H23" s="237" t="s">
        <v>5319</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c r="A24" s="1" t="s">
        <v>5320</v>
      </c>
      <c r="B24" s="3">
        <v>7</v>
      </c>
      <c r="C24" s="1" t="s">
        <v>4565</v>
      </c>
      <c r="D24" s="1" t="s">
        <v>4569</v>
      </c>
      <c r="E24" s="1" t="s">
        <v>4579</v>
      </c>
      <c r="F24" s="1" t="s">
        <v>4591</v>
      </c>
      <c r="G24" s="1" t="s">
        <v>4593</v>
      </c>
      <c r="H24" s="1" t="s">
        <v>4595</v>
      </c>
      <c r="I24" s="1" t="s">
        <v>4597</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ht="14.25" spans="1:58">
      <c r="A25" s="1" t="s">
        <v>5321</v>
      </c>
      <c r="B25" s="3" t="s">
        <v>214</v>
      </c>
      <c r="C25" s="239" t="s">
        <v>5322</v>
      </c>
      <c r="D25" s="239" t="s">
        <v>5323</v>
      </c>
      <c r="E25" s="239" t="s">
        <v>5324</v>
      </c>
      <c r="F25" s="239" t="s">
        <v>5325</v>
      </c>
      <c r="G25" s="239" t="s">
        <v>5326</v>
      </c>
      <c r="H25" s="239" t="s">
        <v>5327</v>
      </c>
      <c r="I25" s="239" t="s">
        <v>5328</v>
      </c>
      <c r="J25" s="239" t="s">
        <v>5329</v>
      </c>
      <c r="K25" s="239" t="s">
        <v>5330</v>
      </c>
      <c r="L25" s="239" t="s">
        <v>5331</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ht="14.25" spans="1:58">
      <c r="A26" s="1" t="s">
        <v>5332</v>
      </c>
      <c r="B26" s="3">
        <v>8</v>
      </c>
      <c r="C26" s="239" t="s">
        <v>5333</v>
      </c>
      <c r="D26" s="239" t="s">
        <v>5334</v>
      </c>
      <c r="E26" s="239" t="s">
        <v>5335</v>
      </c>
      <c r="F26" s="239" t="s">
        <v>5336</v>
      </c>
      <c r="G26" s="239" t="s">
        <v>5337</v>
      </c>
      <c r="H26" s="239" t="s">
        <v>5338</v>
      </c>
      <c r="I26" s="239" t="s">
        <v>5339</v>
      </c>
      <c r="J26" s="239" t="s">
        <v>5340</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ht="15" spans="1:58">
      <c r="A27" s="1" t="s">
        <v>5341</v>
      </c>
      <c r="B27" s="3">
        <v>12</v>
      </c>
      <c r="C27" s="239" t="s">
        <v>5323</v>
      </c>
      <c r="D27" s="239" t="s">
        <v>5342</v>
      </c>
      <c r="E27" s="239" t="s">
        <v>5343</v>
      </c>
      <c r="F27" s="239" t="s">
        <v>5344</v>
      </c>
      <c r="G27" s="239" t="s">
        <v>5345</v>
      </c>
      <c r="H27" s="239" t="s">
        <v>5346</v>
      </c>
      <c r="I27" s="239" t="s">
        <v>5347</v>
      </c>
      <c r="J27" s="239" t="s">
        <v>5348</v>
      </c>
      <c r="K27" s="239" t="s">
        <v>5349</v>
      </c>
      <c r="L27" s="239" t="s">
        <v>5350</v>
      </c>
      <c r="M27" s="239" t="s">
        <v>5351</v>
      </c>
      <c r="N27" s="239" t="s">
        <v>5352</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ht="14.25" spans="1:58">
      <c r="A28" s="1" t="s">
        <v>5353</v>
      </c>
      <c r="B28" s="3" t="s">
        <v>445</v>
      </c>
      <c r="C28" s="240" t="s">
        <v>5354</v>
      </c>
      <c r="D28" s="240" t="s">
        <v>5355</v>
      </c>
      <c r="E28" s="240" t="s">
        <v>5356</v>
      </c>
      <c r="F28" s="240" t="s">
        <v>5357</v>
      </c>
      <c r="G28" s="240" t="s">
        <v>5358</v>
      </c>
      <c r="H28" s="240" t="s">
        <v>5359</v>
      </c>
      <c r="I28" s="240" t="s">
        <v>5360</v>
      </c>
      <c r="J28" s="240" t="s">
        <v>5361</v>
      </c>
      <c r="K28" s="240" t="s">
        <v>5362</v>
      </c>
      <c r="L28" s="240" t="s">
        <v>5363</v>
      </c>
      <c r="M28" s="240" t="s">
        <v>5364</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ht="14.25" spans="1:58">
      <c r="A29" s="1" t="s">
        <v>5365</v>
      </c>
      <c r="B29" s="3" t="s">
        <v>3332</v>
      </c>
      <c r="C29" s="239" t="s">
        <v>5366</v>
      </c>
      <c r="D29" s="239" t="s">
        <v>5367</v>
      </c>
      <c r="E29" s="239" t="s">
        <v>5368</v>
      </c>
      <c r="F29" s="239" t="s">
        <v>5369</v>
      </c>
      <c r="G29" s="239" t="s">
        <v>5370</v>
      </c>
      <c r="H29" s="239" t="s">
        <v>5371</v>
      </c>
      <c r="I29" s="239" t="s">
        <v>5372</v>
      </c>
      <c r="J29" s="239" t="s">
        <v>5373</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row>
    <row r="30" ht="14.25" spans="1:58">
      <c r="A30" s="1" t="s">
        <v>5374</v>
      </c>
      <c r="B30" s="3" t="s">
        <v>2227</v>
      </c>
      <c r="C30" s="240" t="s">
        <v>5375</v>
      </c>
      <c r="D30" s="240" t="s">
        <v>5376</v>
      </c>
      <c r="E30" s="240" t="s">
        <v>5377</v>
      </c>
      <c r="F30" s="240" t="s">
        <v>5378</v>
      </c>
      <c r="G30" s="240" t="s">
        <v>5379</v>
      </c>
      <c r="H30" s="240" t="s">
        <v>5380</v>
      </c>
      <c r="I30" s="240" t="s">
        <v>5381</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ht="14.25" spans="1:58">
      <c r="A31" s="1" t="s">
        <v>5382</v>
      </c>
      <c r="B31" s="3" t="s">
        <v>5383</v>
      </c>
      <c r="C31" s="239" t="s">
        <v>5384</v>
      </c>
      <c r="D31" s="239" t="s">
        <v>5385</v>
      </c>
      <c r="E31" s="239" t="s">
        <v>5386</v>
      </c>
      <c r="F31" s="239" t="s">
        <v>5387</v>
      </c>
      <c r="G31" s="239" t="s">
        <v>5388</v>
      </c>
      <c r="H31" s="239" t="s">
        <v>5389</v>
      </c>
      <c r="I31" s="239" t="s">
        <v>5390</v>
      </c>
      <c r="J31" s="239" t="s">
        <v>5391</v>
      </c>
      <c r="K31" s="239" t="s">
        <v>5392</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row>
    <row r="32" spans="1:58">
      <c r="A32" s="1" t="s">
        <v>5393</v>
      </c>
      <c r="B32" s="3">
        <v>7</v>
      </c>
      <c r="C32" s="1" t="s">
        <v>4601</v>
      </c>
      <c r="D32" s="1" t="s">
        <v>4603</v>
      </c>
      <c r="E32" s="1" t="s">
        <v>4609</v>
      </c>
      <c r="F32" s="1" t="s">
        <v>4611</v>
      </c>
      <c r="G32" s="1" t="s">
        <v>4613</v>
      </c>
      <c r="H32" s="1" t="s">
        <v>4615</v>
      </c>
      <c r="I32" s="1" t="s">
        <v>4617</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row>
    <row r="33" ht="14.25" spans="1:58">
      <c r="A33" s="1" t="s">
        <v>5394</v>
      </c>
      <c r="B33" s="3" t="s">
        <v>1719</v>
      </c>
      <c r="C33" s="240" t="s">
        <v>5395</v>
      </c>
      <c r="D33" s="240" t="s">
        <v>5396</v>
      </c>
      <c r="E33" s="240" t="s">
        <v>5397</v>
      </c>
      <c r="F33" s="240" t="s">
        <v>5398</v>
      </c>
      <c r="G33" s="240" t="s">
        <v>5399</v>
      </c>
      <c r="H33" s="240" t="s">
        <v>5400</v>
      </c>
      <c r="I33" s="240" t="s">
        <v>5401</v>
      </c>
      <c r="J33" s="240" t="s">
        <v>5402</v>
      </c>
      <c r="K33" s="240" t="s">
        <v>5403</v>
      </c>
      <c r="L33" s="240" t="s">
        <v>5404</v>
      </c>
      <c r="M33" s="240" t="s">
        <v>5405</v>
      </c>
      <c r="N33" s="240" t="s">
        <v>5406</v>
      </c>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ht="14.25" spans="1:58">
      <c r="A34" s="1" t="s">
        <v>5407</v>
      </c>
      <c r="B34" s="3">
        <v>10</v>
      </c>
      <c r="C34" s="240" t="s">
        <v>5408</v>
      </c>
      <c r="D34" s="240" t="s">
        <v>5409</v>
      </c>
      <c r="E34" s="240" t="s">
        <v>5410</v>
      </c>
      <c r="F34" s="240" t="s">
        <v>5411</v>
      </c>
      <c r="G34" s="240" t="s">
        <v>5412</v>
      </c>
      <c r="H34" s="240" t="s">
        <v>5413</v>
      </c>
      <c r="I34" s="240" t="s">
        <v>5414</v>
      </c>
      <c r="J34" s="240" t="s">
        <v>5415</v>
      </c>
      <c r="K34" s="240" t="s">
        <v>5416</v>
      </c>
      <c r="L34" s="240" t="s">
        <v>5417</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ht="14.25" spans="1:58">
      <c r="A35" s="1" t="s">
        <v>5418</v>
      </c>
      <c r="B35" s="3">
        <v>9</v>
      </c>
      <c r="C35" s="240" t="s">
        <v>5419</v>
      </c>
      <c r="D35" s="240" t="s">
        <v>5420</v>
      </c>
      <c r="E35" s="240" t="s">
        <v>5421</v>
      </c>
      <c r="F35" s="240" t="s">
        <v>5422</v>
      </c>
      <c r="G35" s="240" t="s">
        <v>5423</v>
      </c>
      <c r="H35" s="240" t="s">
        <v>5424</v>
      </c>
      <c r="I35" s="240" t="s">
        <v>5425</v>
      </c>
      <c r="J35" s="240" t="s">
        <v>5426</v>
      </c>
      <c r="K35" s="240" t="s">
        <v>5427</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ht="14.25" spans="1:58">
      <c r="A36" s="1" t="s">
        <v>5428</v>
      </c>
      <c r="B36" s="3" t="s">
        <v>2223</v>
      </c>
      <c r="C36" s="240" t="s">
        <v>5429</v>
      </c>
      <c r="D36" s="240" t="s">
        <v>5430</v>
      </c>
      <c r="E36" s="240" t="s">
        <v>5431</v>
      </c>
      <c r="F36" s="240" t="s">
        <v>5432</v>
      </c>
      <c r="G36" s="240" t="s">
        <v>5433</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ht="14.25" spans="1:58">
      <c r="A37" s="1" t="s">
        <v>5434</v>
      </c>
      <c r="B37" s="3">
        <v>12</v>
      </c>
      <c r="C37" s="240" t="s">
        <v>5435</v>
      </c>
      <c r="D37" s="240" t="s">
        <v>5436</v>
      </c>
      <c r="E37" s="240" t="s">
        <v>5437</v>
      </c>
      <c r="F37" s="240" t="s">
        <v>5438</v>
      </c>
      <c r="G37" s="240" t="s">
        <v>5439</v>
      </c>
      <c r="H37" s="240" t="s">
        <v>5440</v>
      </c>
      <c r="I37" s="240" t="s">
        <v>5441</v>
      </c>
      <c r="J37" s="240" t="s">
        <v>5442</v>
      </c>
      <c r="K37" s="240" t="s">
        <v>5443</v>
      </c>
      <c r="L37" s="240" t="s">
        <v>5444</v>
      </c>
      <c r="M37" s="240" t="s">
        <v>5445</v>
      </c>
      <c r="N37" s="240" t="s">
        <v>5446</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ht="14.25" spans="1:58">
      <c r="A38" s="1" t="s">
        <v>5447</v>
      </c>
      <c r="B38" s="3" t="s">
        <v>445</v>
      </c>
      <c r="C38" s="240" t="s">
        <v>5448</v>
      </c>
      <c r="D38" s="240" t="s">
        <v>5449</v>
      </c>
      <c r="E38" s="240" t="s">
        <v>5450</v>
      </c>
      <c r="F38" s="240" t="s">
        <v>5451</v>
      </c>
      <c r="G38" s="240" t="s">
        <v>5452</v>
      </c>
      <c r="H38" s="240" t="s">
        <v>5453</v>
      </c>
      <c r="I38" s="240" t="s">
        <v>5454</v>
      </c>
      <c r="J38" s="240" t="s">
        <v>5455</v>
      </c>
      <c r="K38" s="240" t="s">
        <v>5456</v>
      </c>
      <c r="L38" s="240" t="s">
        <v>5457</v>
      </c>
      <c r="M38" s="240" t="s">
        <v>5458</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58">
      <c r="A39" s="1" t="s">
        <v>5459</v>
      </c>
      <c r="B39" s="3" t="s">
        <v>214</v>
      </c>
      <c r="C39" s="1" t="s">
        <v>5460</v>
      </c>
      <c r="D39" s="1" t="s">
        <v>5461</v>
      </c>
      <c r="E39" s="1" t="s">
        <v>5462</v>
      </c>
      <c r="F39" s="1" t="s">
        <v>5463</v>
      </c>
      <c r="G39" s="1" t="s">
        <v>5464</v>
      </c>
      <c r="H39" s="1" t="s">
        <v>5465</v>
      </c>
      <c r="I39" s="1" t="s">
        <v>5466</v>
      </c>
      <c r="J39" s="1" t="s">
        <v>5467</v>
      </c>
      <c r="K39" s="1" t="s">
        <v>5468</v>
      </c>
      <c r="L39" s="1" t="s">
        <v>5469</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1:58">
      <c r="A40" s="1" t="s">
        <v>5470</v>
      </c>
      <c r="B40" s="3">
        <v>10</v>
      </c>
      <c r="C40" s="1" t="s">
        <v>5471</v>
      </c>
      <c r="D40" s="1" t="s">
        <v>5472</v>
      </c>
      <c r="E40" s="1" t="s">
        <v>5473</v>
      </c>
      <c r="F40" s="1" t="s">
        <v>5474</v>
      </c>
      <c r="G40" s="1" t="s">
        <v>5475</v>
      </c>
      <c r="H40" s="1" t="s">
        <v>5476</v>
      </c>
      <c r="I40" s="1" t="s">
        <v>5477</v>
      </c>
      <c r="J40" s="1" t="s">
        <v>5478</v>
      </c>
      <c r="K40" s="1" t="s">
        <v>5479</v>
      </c>
      <c r="L40" s="1" t="s">
        <v>5480</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58">
      <c r="A41" s="1" t="s">
        <v>5481</v>
      </c>
      <c r="B41" s="3">
        <v>7</v>
      </c>
      <c r="C41" s="1" t="s">
        <v>5482</v>
      </c>
      <c r="D41" s="1" t="s">
        <v>5483</v>
      </c>
      <c r="E41" s="1" t="s">
        <v>5484</v>
      </c>
      <c r="F41" s="1" t="s">
        <v>5485</v>
      </c>
      <c r="G41" s="1" t="s">
        <v>5486</v>
      </c>
      <c r="H41" s="1" t="s">
        <v>5487</v>
      </c>
      <c r="I41" s="1" t="s">
        <v>5488</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c r="A42" s="1" t="s">
        <v>5489</v>
      </c>
      <c r="B42" s="3">
        <v>7</v>
      </c>
      <c r="C42" s="1" t="s">
        <v>5490</v>
      </c>
      <c r="D42" s="1" t="s">
        <v>5491</v>
      </c>
      <c r="E42" s="1" t="s">
        <v>5492</v>
      </c>
      <c r="F42" s="1" t="s">
        <v>5493</v>
      </c>
      <c r="G42" s="1" t="s">
        <v>5494</v>
      </c>
      <c r="H42" s="1" t="s">
        <v>5495</v>
      </c>
      <c r="I42" s="1" t="s">
        <v>5496</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58">
      <c r="A43" s="1" t="s">
        <v>5497</v>
      </c>
      <c r="B43" s="3">
        <v>8</v>
      </c>
      <c r="C43" s="1" t="s">
        <v>5498</v>
      </c>
      <c r="D43" s="1" t="s">
        <v>5499</v>
      </c>
      <c r="E43" s="1" t="s">
        <v>5500</v>
      </c>
      <c r="F43" s="1" t="s">
        <v>5501</v>
      </c>
      <c r="G43" s="1" t="s">
        <v>5502</v>
      </c>
      <c r="H43" s="1" t="s">
        <v>5503</v>
      </c>
      <c r="I43" s="1" t="s">
        <v>5504</v>
      </c>
      <c r="J43" s="1" t="s">
        <v>5505</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58">
      <c r="A44" s="1" t="s">
        <v>5506</v>
      </c>
      <c r="B44" s="3">
        <v>43</v>
      </c>
      <c r="C44" s="1" t="s">
        <v>5507</v>
      </c>
      <c r="D44" s="1" t="s">
        <v>5508</v>
      </c>
      <c r="E44" s="1" t="s">
        <v>5509</v>
      </c>
      <c r="F44" s="1" t="s">
        <v>5510</v>
      </c>
      <c r="G44" s="1" t="s">
        <v>5511</v>
      </c>
      <c r="H44" s="1" t="s">
        <v>5512</v>
      </c>
      <c r="I44" s="1" t="s">
        <v>5513</v>
      </c>
      <c r="J44" s="1" t="s">
        <v>5514</v>
      </c>
      <c r="K44" s="1" t="s">
        <v>5515</v>
      </c>
      <c r="L44" s="1" t="s">
        <v>5516</v>
      </c>
      <c r="M44" s="1" t="s">
        <v>5517</v>
      </c>
      <c r="N44" s="1" t="s">
        <v>5518</v>
      </c>
      <c r="O44" s="1" t="s">
        <v>5519</v>
      </c>
      <c r="P44" s="1" t="s">
        <v>5520</v>
      </c>
      <c r="Q44" s="1" t="s">
        <v>5521</v>
      </c>
      <c r="R44" s="1" t="s">
        <v>5522</v>
      </c>
      <c r="S44" s="1" t="s">
        <v>5523</v>
      </c>
      <c r="T44" s="1" t="s">
        <v>5524</v>
      </c>
      <c r="U44" s="1" t="s">
        <v>5525</v>
      </c>
      <c r="V44" s="1" t="s">
        <v>5526</v>
      </c>
      <c r="W44" s="1" t="s">
        <v>5527</v>
      </c>
      <c r="X44" s="1" t="s">
        <v>5528</v>
      </c>
      <c r="Y44" s="1" t="s">
        <v>5529</v>
      </c>
      <c r="Z44" s="1" t="s">
        <v>5530</v>
      </c>
      <c r="AA44" s="1" t="s">
        <v>5531</v>
      </c>
      <c r="AB44" s="1" t="s">
        <v>5532</v>
      </c>
      <c r="AC44" s="1" t="s">
        <v>5533</v>
      </c>
      <c r="AD44" s="1" t="s">
        <v>5534</v>
      </c>
      <c r="AE44" s="1" t="s">
        <v>5535</v>
      </c>
      <c r="AF44" s="1" t="s">
        <v>5536</v>
      </c>
      <c r="AG44" s="1" t="s">
        <v>5537</v>
      </c>
      <c r="AH44" s="1" t="s">
        <v>5538</v>
      </c>
      <c r="AI44" s="1" t="s">
        <v>5539</v>
      </c>
      <c r="AJ44" s="1" t="s">
        <v>5540</v>
      </c>
      <c r="AK44" s="1" t="s">
        <v>5541</v>
      </c>
      <c r="AL44" s="1" t="s">
        <v>5542</v>
      </c>
      <c r="AM44" s="1" t="s">
        <v>5543</v>
      </c>
      <c r="AN44" s="1" t="s">
        <v>5544</v>
      </c>
      <c r="AO44" s="1" t="s">
        <v>5545</v>
      </c>
      <c r="AP44" s="1" t="s">
        <v>5546</v>
      </c>
      <c r="AQ44" s="1" t="s">
        <v>5547</v>
      </c>
      <c r="AR44" s="1" t="s">
        <v>5548</v>
      </c>
      <c r="AS44" s="1" t="s">
        <v>5549</v>
      </c>
      <c r="AT44" s="1"/>
      <c r="AU44" s="1"/>
      <c r="AV44" s="1"/>
      <c r="AW44" s="1"/>
      <c r="AX44" s="1"/>
      <c r="AY44" s="1"/>
      <c r="AZ44" s="1"/>
      <c r="BA44" s="1"/>
      <c r="BB44" s="1"/>
      <c r="BC44" s="1"/>
      <c r="BD44" s="1"/>
      <c r="BE44" s="1"/>
      <c r="BF44" s="1"/>
    </row>
    <row r="45" spans="1:58">
      <c r="A45" s="1" t="s">
        <v>5550</v>
      </c>
      <c r="B45" s="3">
        <v>21</v>
      </c>
      <c r="C45" s="1" t="s">
        <v>5551</v>
      </c>
      <c r="D45" s="1" t="s">
        <v>5552</v>
      </c>
      <c r="E45" s="1" t="s">
        <v>5553</v>
      </c>
      <c r="F45" s="1" t="s">
        <v>5554</v>
      </c>
      <c r="G45" s="1" t="s">
        <v>5555</v>
      </c>
      <c r="H45" s="1" t="s">
        <v>5556</v>
      </c>
      <c r="I45" s="1" t="s">
        <v>5557</v>
      </c>
      <c r="J45" s="1" t="s">
        <v>5558</v>
      </c>
      <c r="K45" s="1" t="s">
        <v>5559</v>
      </c>
      <c r="L45" s="1" t="s">
        <v>5560</v>
      </c>
      <c r="M45" s="1" t="s">
        <v>5561</v>
      </c>
      <c r="N45" s="1" t="s">
        <v>5562</v>
      </c>
      <c r="O45" s="1" t="s">
        <v>5563</v>
      </c>
      <c r="P45" s="1" t="s">
        <v>5564</v>
      </c>
      <c r="Q45" s="1" t="s">
        <v>5565</v>
      </c>
      <c r="R45" s="1" t="s">
        <v>5566</v>
      </c>
      <c r="S45" s="1" t="s">
        <v>5567</v>
      </c>
      <c r="T45" s="1" t="s">
        <v>5568</v>
      </c>
      <c r="U45" s="1" t="s">
        <v>5569</v>
      </c>
      <c r="V45" s="1" t="s">
        <v>5570</v>
      </c>
      <c r="W45" s="1" t="s">
        <v>5571</v>
      </c>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c r="A46" s="1" t="s">
        <v>5572</v>
      </c>
      <c r="B46" s="3">
        <v>9</v>
      </c>
      <c r="C46" s="1" t="s">
        <v>5573</v>
      </c>
      <c r="D46" s="1" t="s">
        <v>5574</v>
      </c>
      <c r="E46" s="1" t="s">
        <v>5575</v>
      </c>
      <c r="F46" s="1" t="s">
        <v>5576</v>
      </c>
      <c r="G46" s="1" t="s">
        <v>5577</v>
      </c>
      <c r="H46" s="1" t="s">
        <v>5578</v>
      </c>
      <c r="I46" s="1" t="s">
        <v>5579</v>
      </c>
      <c r="J46" s="1" t="s">
        <v>5580</v>
      </c>
      <c r="K46" s="1" t="s">
        <v>5581</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c r="A47" s="1" t="s">
        <v>5582</v>
      </c>
      <c r="B47" s="3">
        <v>29</v>
      </c>
      <c r="C47" s="1" t="s">
        <v>5583</v>
      </c>
      <c r="D47" s="1" t="s">
        <v>5584</v>
      </c>
      <c r="E47" s="1" t="s">
        <v>5585</v>
      </c>
      <c r="F47" s="1" t="s">
        <v>5586</v>
      </c>
      <c r="G47" s="1" t="s">
        <v>5521</v>
      </c>
      <c r="H47" s="1" t="s">
        <v>5587</v>
      </c>
      <c r="I47" s="1" t="s">
        <v>5588</v>
      </c>
      <c r="J47" s="1" t="s">
        <v>5589</v>
      </c>
      <c r="K47" s="1" t="s">
        <v>5590</v>
      </c>
      <c r="L47" s="1" t="s">
        <v>5591</v>
      </c>
      <c r="M47" s="1" t="s">
        <v>5592</v>
      </c>
      <c r="N47" s="1" t="s">
        <v>5593</v>
      </c>
      <c r="O47" s="1" t="s">
        <v>5594</v>
      </c>
      <c r="P47" s="1" t="s">
        <v>5595</v>
      </c>
      <c r="Q47" s="1" t="s">
        <v>5596</v>
      </c>
      <c r="R47" s="1" t="s">
        <v>5597</v>
      </c>
      <c r="S47" s="1" t="s">
        <v>5598</v>
      </c>
      <c r="T47" s="1" t="s">
        <v>5599</v>
      </c>
      <c r="U47" s="1" t="s">
        <v>5600</v>
      </c>
      <c r="V47" s="1" t="s">
        <v>5601</v>
      </c>
      <c r="W47" s="1" t="s">
        <v>5602</v>
      </c>
      <c r="X47" s="1" t="s">
        <v>5603</v>
      </c>
      <c r="Y47" s="1" t="s">
        <v>5604</v>
      </c>
      <c r="Z47" s="1" t="s">
        <v>5605</v>
      </c>
      <c r="AA47" s="1" t="s">
        <v>5606</v>
      </c>
      <c r="AB47" s="1" t="s">
        <v>5607</v>
      </c>
      <c r="AC47" s="1" t="s">
        <v>5608</v>
      </c>
      <c r="AD47" s="1" t="s">
        <v>5609</v>
      </c>
      <c r="AE47" s="1" t="s">
        <v>5610</v>
      </c>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1:58">
      <c r="A48" s="1" t="s">
        <v>5611</v>
      </c>
      <c r="B48" s="3">
        <v>13</v>
      </c>
      <c r="C48" s="1" t="s">
        <v>5612</v>
      </c>
      <c r="D48" s="1" t="s">
        <v>5613</v>
      </c>
      <c r="E48" s="1" t="s">
        <v>5614</v>
      </c>
      <c r="F48" s="1" t="s">
        <v>5615</v>
      </c>
      <c r="G48" s="1" t="s">
        <v>5616</v>
      </c>
      <c r="H48" s="1" t="s">
        <v>5617</v>
      </c>
      <c r="I48" s="1" t="s">
        <v>5618</v>
      </c>
      <c r="J48" s="1" t="s">
        <v>5619</v>
      </c>
      <c r="K48" s="1" t="s">
        <v>5620</v>
      </c>
      <c r="L48" s="1" t="s">
        <v>5621</v>
      </c>
      <c r="M48" s="1" t="s">
        <v>5622</v>
      </c>
      <c r="N48" s="1" t="s">
        <v>5623</v>
      </c>
      <c r="O48" s="1" t="s">
        <v>5624</v>
      </c>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1:58">
      <c r="A49" s="1" t="s">
        <v>5625</v>
      </c>
      <c r="B49" s="3">
        <v>28</v>
      </c>
      <c r="C49" s="1" t="s">
        <v>5626</v>
      </c>
      <c r="D49" s="1" t="s">
        <v>5627</v>
      </c>
      <c r="E49" s="1" t="s">
        <v>5628</v>
      </c>
      <c r="F49" s="1" t="s">
        <v>5629</v>
      </c>
      <c r="G49" s="1" t="s">
        <v>5630</v>
      </c>
      <c r="H49" s="1" t="s">
        <v>5631</v>
      </c>
      <c r="I49" s="1" t="s">
        <v>5632</v>
      </c>
      <c r="J49" s="1" t="s">
        <v>5633</v>
      </c>
      <c r="K49" s="1" t="s">
        <v>5634</v>
      </c>
      <c r="L49" s="1" t="s">
        <v>5635</v>
      </c>
      <c r="M49" s="1" t="s">
        <v>5636</v>
      </c>
      <c r="N49" s="1" t="s">
        <v>5637</v>
      </c>
      <c r="O49" s="1" t="s">
        <v>5638</v>
      </c>
      <c r="P49" s="1" t="s">
        <v>5639</v>
      </c>
      <c r="Q49" s="1" t="s">
        <v>5640</v>
      </c>
      <c r="R49" s="1" t="s">
        <v>5641</v>
      </c>
      <c r="S49" s="1" t="s">
        <v>5642</v>
      </c>
      <c r="T49" s="1" t="s">
        <v>5643</v>
      </c>
      <c r="U49" s="1" t="s">
        <v>5644</v>
      </c>
      <c r="V49" s="1" t="s">
        <v>5645</v>
      </c>
      <c r="W49" s="1" t="s">
        <v>5646</v>
      </c>
      <c r="X49" s="1" t="s">
        <v>5647</v>
      </c>
      <c r="Y49" s="1" t="s">
        <v>5648</v>
      </c>
      <c r="Z49" s="1" t="s">
        <v>5649</v>
      </c>
      <c r="AA49" s="1" t="s">
        <v>5650</v>
      </c>
      <c r="AB49" s="1" t="s">
        <v>5651</v>
      </c>
      <c r="AC49" s="1" t="s">
        <v>5652</v>
      </c>
      <c r="AD49" s="1" t="s">
        <v>5653</v>
      </c>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1:58">
      <c r="A50" s="1" t="s">
        <v>5654</v>
      </c>
      <c r="B50" s="3">
        <v>15</v>
      </c>
      <c r="C50" s="1" t="s">
        <v>5655</v>
      </c>
      <c r="D50" s="1" t="s">
        <v>5656</v>
      </c>
      <c r="E50" s="1" t="s">
        <v>5657</v>
      </c>
      <c r="F50" s="1" t="s">
        <v>5658</v>
      </c>
      <c r="G50" s="1" t="s">
        <v>5659</v>
      </c>
      <c r="H50" s="1" t="s">
        <v>5660</v>
      </c>
      <c r="I50" s="1" t="s">
        <v>5661</v>
      </c>
      <c r="J50" s="1" t="s">
        <v>5662</v>
      </c>
      <c r="K50" s="1" t="s">
        <v>5663</v>
      </c>
      <c r="L50" s="1" t="s">
        <v>5664</v>
      </c>
      <c r="M50" s="1" t="s">
        <v>5665</v>
      </c>
      <c r="N50" s="1" t="s">
        <v>5666</v>
      </c>
      <c r="O50" s="1" t="s">
        <v>5667</v>
      </c>
      <c r="P50" s="1" t="s">
        <v>5668</v>
      </c>
      <c r="Q50" s="1" t="s">
        <v>5669</v>
      </c>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1:58">
      <c r="A51" s="1" t="s">
        <v>5670</v>
      </c>
      <c r="B51" s="3">
        <v>22</v>
      </c>
      <c r="C51" s="1" t="s">
        <v>5671</v>
      </c>
      <c r="D51" s="1" t="s">
        <v>5672</v>
      </c>
      <c r="E51" s="1" t="s">
        <v>5673</v>
      </c>
      <c r="F51" s="1" t="s">
        <v>5674</v>
      </c>
      <c r="G51" s="1" t="s">
        <v>5675</v>
      </c>
      <c r="H51" s="1" t="s">
        <v>5676</v>
      </c>
      <c r="I51" s="1" t="s">
        <v>5677</v>
      </c>
      <c r="J51" s="1" t="s">
        <v>5678</v>
      </c>
      <c r="K51" s="1" t="s">
        <v>5679</v>
      </c>
      <c r="L51" s="1" t="s">
        <v>5680</v>
      </c>
      <c r="M51" s="1" t="s">
        <v>5681</v>
      </c>
      <c r="N51" s="1" t="s">
        <v>5682</v>
      </c>
      <c r="O51" s="1" t="s">
        <v>5683</v>
      </c>
      <c r="P51" s="1" t="s">
        <v>5684</v>
      </c>
      <c r="Q51" s="1" t="s">
        <v>5685</v>
      </c>
      <c r="R51" s="1" t="s">
        <v>5686</v>
      </c>
      <c r="S51" s="1" t="s">
        <v>5687</v>
      </c>
      <c r="T51" s="1" t="s">
        <v>5688</v>
      </c>
      <c r="U51" s="1" t="s">
        <v>5689</v>
      </c>
      <c r="V51" s="1" t="s">
        <v>5690</v>
      </c>
      <c r="W51" s="1" t="s">
        <v>5691</v>
      </c>
      <c r="X51" s="1" t="s">
        <v>5692</v>
      </c>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1:58">
      <c r="A52" s="1" t="s">
        <v>5693</v>
      </c>
      <c r="B52" s="3">
        <v>17</v>
      </c>
      <c r="C52" s="1" t="s">
        <v>5694</v>
      </c>
      <c r="D52" s="1" t="s">
        <v>5695</v>
      </c>
      <c r="E52" s="1" t="s">
        <v>5696</v>
      </c>
      <c r="F52" s="1" t="s">
        <v>5697</v>
      </c>
      <c r="G52" s="1" t="s">
        <v>5698</v>
      </c>
      <c r="H52" s="1" t="s">
        <v>5699</v>
      </c>
      <c r="I52" s="1" t="s">
        <v>5700</v>
      </c>
      <c r="J52" s="1" t="s">
        <v>5701</v>
      </c>
      <c r="K52" s="1" t="s">
        <v>5702</v>
      </c>
      <c r="L52" s="1" t="s">
        <v>5703</v>
      </c>
      <c r="M52" s="1" t="s">
        <v>5704</v>
      </c>
      <c r="N52" s="1" t="s">
        <v>5705</v>
      </c>
      <c r="O52" s="1" t="s">
        <v>5706</v>
      </c>
      <c r="P52" s="1" t="s">
        <v>5707</v>
      </c>
      <c r="Q52" s="1" t="s">
        <v>5708</v>
      </c>
      <c r="R52" s="1" t="s">
        <v>5709</v>
      </c>
      <c r="S52" s="1" t="s">
        <v>5710</v>
      </c>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1:58">
      <c r="A53" s="1" t="s">
        <v>5711</v>
      </c>
      <c r="B53" s="3">
        <v>18</v>
      </c>
      <c r="C53" s="1" t="s">
        <v>5712</v>
      </c>
      <c r="D53" s="1" t="s">
        <v>5713</v>
      </c>
      <c r="E53" s="1" t="s">
        <v>5714</v>
      </c>
      <c r="F53" s="1" t="s">
        <v>5715</v>
      </c>
      <c r="G53" s="1" t="s">
        <v>5716</v>
      </c>
      <c r="H53" s="1" t="s">
        <v>5717</v>
      </c>
      <c r="I53" s="1" t="s">
        <v>5718</v>
      </c>
      <c r="J53" s="1" t="s">
        <v>5719</v>
      </c>
      <c r="K53" s="1" t="s">
        <v>5720</v>
      </c>
      <c r="L53" s="1" t="s">
        <v>5721</v>
      </c>
      <c r="M53" s="1" t="s">
        <v>5722</v>
      </c>
      <c r="N53" s="1" t="s">
        <v>5723</v>
      </c>
      <c r="O53" s="1" t="s">
        <v>5724</v>
      </c>
      <c r="P53" s="1" t="s">
        <v>5725</v>
      </c>
      <c r="Q53" s="1" t="s">
        <v>5726</v>
      </c>
      <c r="R53" s="1" t="s">
        <v>5727</v>
      </c>
      <c r="S53" s="1" t="s">
        <v>5728</v>
      </c>
      <c r="T53" s="1" t="s">
        <v>5729</v>
      </c>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c r="A54" s="1" t="s">
        <v>5730</v>
      </c>
      <c r="B54" s="3">
        <v>16</v>
      </c>
      <c r="C54" s="1" t="s">
        <v>5731</v>
      </c>
      <c r="D54" s="1" t="s">
        <v>5732</v>
      </c>
      <c r="E54" s="1" t="s">
        <v>5733</v>
      </c>
      <c r="F54" s="1" t="s">
        <v>5734</v>
      </c>
      <c r="G54" s="1" t="s">
        <v>5735</v>
      </c>
      <c r="H54" s="1" t="s">
        <v>5736</v>
      </c>
      <c r="I54" s="1" t="s">
        <v>5737</v>
      </c>
      <c r="J54" s="1" t="s">
        <v>5738</v>
      </c>
      <c r="K54" s="1" t="s">
        <v>5739</v>
      </c>
      <c r="L54" s="1" t="s">
        <v>5740</v>
      </c>
      <c r="M54" s="1" t="s">
        <v>5741</v>
      </c>
      <c r="N54" s="1" t="s">
        <v>5742</v>
      </c>
      <c r="O54" s="1" t="s">
        <v>5743</v>
      </c>
      <c r="P54" s="1" t="s">
        <v>5744</v>
      </c>
      <c r="Q54" s="1" t="s">
        <v>5745</v>
      </c>
      <c r="R54" s="1" t="s">
        <v>5746</v>
      </c>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c r="A55" s="1" t="s">
        <v>5747</v>
      </c>
      <c r="B55" s="3">
        <v>18</v>
      </c>
      <c r="C55" s="1" t="s">
        <v>5748</v>
      </c>
      <c r="D55" s="1" t="s">
        <v>5749</v>
      </c>
      <c r="E55" s="1" t="s">
        <v>5750</v>
      </c>
      <c r="F55" s="1" t="s">
        <v>5751</v>
      </c>
      <c r="G55" s="1" t="s">
        <v>5752</v>
      </c>
      <c r="H55" s="1" t="s">
        <v>5753</v>
      </c>
      <c r="I55" s="1" t="s">
        <v>5754</v>
      </c>
      <c r="J55" s="1" t="s">
        <v>5755</v>
      </c>
      <c r="K55" s="1" t="s">
        <v>5756</v>
      </c>
      <c r="L55" s="1" t="s">
        <v>5757</v>
      </c>
      <c r="M55" s="1" t="s">
        <v>5758</v>
      </c>
      <c r="N55" s="1" t="s">
        <v>5759</v>
      </c>
      <c r="O55" s="1" t="s">
        <v>5760</v>
      </c>
      <c r="P55" s="1" t="s">
        <v>5761</v>
      </c>
      <c r="Q55" s="1" t="s">
        <v>5762</v>
      </c>
      <c r="R55" s="1" t="s">
        <v>5763</v>
      </c>
      <c r="S55" s="1" t="s">
        <v>5764</v>
      </c>
      <c r="T55" s="1" t="s">
        <v>5765</v>
      </c>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 t="s">
        <v>5766</v>
      </c>
      <c r="B56" s="3">
        <v>20</v>
      </c>
      <c r="C56" s="1" t="s">
        <v>5767</v>
      </c>
      <c r="D56" s="1" t="s">
        <v>5768</v>
      </c>
      <c r="E56" s="1" t="s">
        <v>5769</v>
      </c>
      <c r="F56" s="1" t="s">
        <v>5770</v>
      </c>
      <c r="G56" s="1" t="s">
        <v>5771</v>
      </c>
      <c r="H56" s="1" t="s">
        <v>5772</v>
      </c>
      <c r="I56" s="1" t="s">
        <v>5773</v>
      </c>
      <c r="J56" s="1" t="s">
        <v>5774</v>
      </c>
      <c r="K56" s="1" t="s">
        <v>5775</v>
      </c>
      <c r="L56" s="1" t="s">
        <v>5776</v>
      </c>
      <c r="M56" s="1" t="s">
        <v>5777</v>
      </c>
      <c r="N56" s="1" t="s">
        <v>5778</v>
      </c>
      <c r="O56" s="1" t="s">
        <v>5779</v>
      </c>
      <c r="P56" s="1" t="s">
        <v>5780</v>
      </c>
      <c r="Q56" s="1" t="s">
        <v>5781</v>
      </c>
      <c r="R56" s="1" t="s">
        <v>5782</v>
      </c>
      <c r="S56" s="1" t="s">
        <v>5783</v>
      </c>
      <c r="T56" s="1" t="s">
        <v>5784</v>
      </c>
      <c r="U56" s="1" t="s">
        <v>5785</v>
      </c>
      <c r="V56" s="1" t="s">
        <v>5786</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 t="s">
        <v>5787</v>
      </c>
      <c r="B57" s="3">
        <v>15</v>
      </c>
      <c r="C57" s="1" t="s">
        <v>5788</v>
      </c>
      <c r="D57" s="1" t="s">
        <v>5789</v>
      </c>
      <c r="E57" s="1" t="s">
        <v>5790</v>
      </c>
      <c r="F57" s="1" t="s">
        <v>5791</v>
      </c>
      <c r="G57" s="1" t="s">
        <v>5792</v>
      </c>
      <c r="H57" s="1" t="s">
        <v>5793</v>
      </c>
      <c r="I57" s="1" t="s">
        <v>5794</v>
      </c>
      <c r="J57" s="1" t="s">
        <v>5795</v>
      </c>
      <c r="K57" s="1" t="s">
        <v>5796</v>
      </c>
      <c r="L57" s="1" t="s">
        <v>5797</v>
      </c>
      <c r="M57" s="1" t="s">
        <v>5798</v>
      </c>
      <c r="N57" s="1" t="s">
        <v>5799</v>
      </c>
      <c r="O57" s="1" t="s">
        <v>5800</v>
      </c>
      <c r="P57" s="1" t="s">
        <v>5801</v>
      </c>
      <c r="Q57" s="1" t="s">
        <v>5802</v>
      </c>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 t="s">
        <v>5803</v>
      </c>
      <c r="B58" s="3">
        <v>6</v>
      </c>
      <c r="C58" s="1" t="s">
        <v>5804</v>
      </c>
      <c r="D58" s="1" t="s">
        <v>5805</v>
      </c>
      <c r="E58" s="1" t="s">
        <v>5806</v>
      </c>
      <c r="F58" s="1" t="s">
        <v>5807</v>
      </c>
      <c r="G58" s="1" t="s">
        <v>5808</v>
      </c>
      <c r="H58" s="1" t="s">
        <v>5809</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 t="s">
        <v>5810</v>
      </c>
      <c r="B59" s="3">
        <v>13</v>
      </c>
      <c r="C59" s="1" t="s">
        <v>5811</v>
      </c>
      <c r="D59" s="1" t="s">
        <v>5812</v>
      </c>
      <c r="E59" s="1" t="s">
        <v>5813</v>
      </c>
      <c r="F59" s="1" t="s">
        <v>5814</v>
      </c>
      <c r="G59" s="1" t="s">
        <v>5815</v>
      </c>
      <c r="H59" s="1" t="s">
        <v>5816</v>
      </c>
      <c r="I59" s="1" t="s">
        <v>5817</v>
      </c>
      <c r="J59" s="1" t="s">
        <v>5818</v>
      </c>
      <c r="K59" s="1" t="s">
        <v>5819</v>
      </c>
      <c r="L59" s="1" t="s">
        <v>5820</v>
      </c>
      <c r="M59" s="1" t="s">
        <v>5821</v>
      </c>
      <c r="N59" s="1" t="s">
        <v>5822</v>
      </c>
      <c r="O59" s="1" t="s">
        <v>5823</v>
      </c>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 t="s">
        <v>5824</v>
      </c>
      <c r="B60" s="3">
        <v>13</v>
      </c>
      <c r="C60" s="1" t="s">
        <v>5825</v>
      </c>
      <c r="D60" s="1" t="s">
        <v>5826</v>
      </c>
      <c r="E60" s="1" t="s">
        <v>5827</v>
      </c>
      <c r="F60" s="1" t="s">
        <v>5828</v>
      </c>
      <c r="G60" s="1" t="s">
        <v>5829</v>
      </c>
      <c r="H60" s="1" t="s">
        <v>5830</v>
      </c>
      <c r="I60" s="1" t="s">
        <v>5831</v>
      </c>
      <c r="J60" s="1" t="s">
        <v>5832</v>
      </c>
      <c r="K60" s="1" t="s">
        <v>5833</v>
      </c>
      <c r="L60" s="1" t="s">
        <v>5834</v>
      </c>
      <c r="M60" s="1" t="s">
        <v>5835</v>
      </c>
      <c r="N60" s="1" t="s">
        <v>5836</v>
      </c>
      <c r="O60" s="1" t="s">
        <v>5837</v>
      </c>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 t="s">
        <v>5838</v>
      </c>
      <c r="B61" s="3">
        <v>12</v>
      </c>
      <c r="C61" s="1" t="s">
        <v>5839</v>
      </c>
      <c r="D61" s="1" t="s">
        <v>5767</v>
      </c>
      <c r="E61" s="1" t="s">
        <v>5840</v>
      </c>
      <c r="F61" s="1" t="s">
        <v>5841</v>
      </c>
      <c r="G61" s="1" t="s">
        <v>5842</v>
      </c>
      <c r="H61" s="1" t="s">
        <v>5843</v>
      </c>
      <c r="I61" s="1" t="s">
        <v>5844</v>
      </c>
      <c r="J61" s="1" t="s">
        <v>5845</v>
      </c>
      <c r="K61" s="1" t="s">
        <v>5846</v>
      </c>
      <c r="L61" s="1" t="s">
        <v>5847</v>
      </c>
      <c r="M61" s="1" t="s">
        <v>5848</v>
      </c>
      <c r="N61" s="1" t="s">
        <v>5849</v>
      </c>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c r="A62" s="1" t="s">
        <v>5850</v>
      </c>
      <c r="B62" s="3">
        <v>10</v>
      </c>
      <c r="C62" s="1" t="s">
        <v>5851</v>
      </c>
      <c r="D62" s="1" t="s">
        <v>5852</v>
      </c>
      <c r="E62" s="1" t="s">
        <v>5853</v>
      </c>
      <c r="F62" s="1" t="s">
        <v>5854</v>
      </c>
      <c r="G62" s="1" t="s">
        <v>5855</v>
      </c>
      <c r="H62" s="1" t="s">
        <v>5856</v>
      </c>
      <c r="I62" s="1" t="s">
        <v>5857</v>
      </c>
      <c r="J62" s="1" t="s">
        <v>5858</v>
      </c>
      <c r="K62" s="1" t="s">
        <v>5859</v>
      </c>
      <c r="L62" s="1" t="s">
        <v>5860</v>
      </c>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c r="A63" s="1" t="s">
        <v>5861</v>
      </c>
      <c r="B63" s="3">
        <v>10</v>
      </c>
      <c r="C63" s="1" t="s">
        <v>5862</v>
      </c>
      <c r="D63" s="1" t="s">
        <v>5863</v>
      </c>
      <c r="E63" s="1" t="s">
        <v>5864</v>
      </c>
      <c r="F63" s="1" t="s">
        <v>5865</v>
      </c>
      <c r="G63" s="1" t="s">
        <v>5866</v>
      </c>
      <c r="H63" s="1" t="s">
        <v>5867</v>
      </c>
      <c r="I63" s="1" t="s">
        <v>5868</v>
      </c>
      <c r="J63" s="1" t="s">
        <v>5869</v>
      </c>
      <c r="K63" s="1" t="s">
        <v>5870</v>
      </c>
      <c r="L63" s="1" t="s">
        <v>5871</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 t="s">
        <v>5872</v>
      </c>
      <c r="B64" s="3">
        <v>13</v>
      </c>
      <c r="C64" s="1" t="s">
        <v>5873</v>
      </c>
      <c r="D64" s="1" t="s">
        <v>5874</v>
      </c>
      <c r="E64" s="1" t="s">
        <v>5875</v>
      </c>
      <c r="F64" s="1" t="s">
        <v>5628</v>
      </c>
      <c r="G64" s="1" t="s">
        <v>5876</v>
      </c>
      <c r="H64" s="1" t="s">
        <v>5877</v>
      </c>
      <c r="I64" s="1" t="s">
        <v>5878</v>
      </c>
      <c r="J64" s="1" t="s">
        <v>5879</v>
      </c>
      <c r="K64" s="1" t="s">
        <v>5880</v>
      </c>
      <c r="L64" s="1" t="s">
        <v>5881</v>
      </c>
      <c r="M64" s="1" t="s">
        <v>5882</v>
      </c>
      <c r="N64" s="1" t="s">
        <v>5883</v>
      </c>
      <c r="O64" s="1" t="s">
        <v>5884</v>
      </c>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1:58">
      <c r="A65" s="1" t="s">
        <v>5885</v>
      </c>
      <c r="B65" s="3">
        <v>8</v>
      </c>
      <c r="C65" s="1" t="s">
        <v>5886</v>
      </c>
      <c r="D65" s="1" t="s">
        <v>5887</v>
      </c>
      <c r="E65" s="1" t="s">
        <v>5888</v>
      </c>
      <c r="F65" s="1" t="s">
        <v>5889</v>
      </c>
      <c r="G65" s="1" t="s">
        <v>5890</v>
      </c>
      <c r="H65" s="1" t="s">
        <v>5891</v>
      </c>
      <c r="I65" s="1" t="s">
        <v>5892</v>
      </c>
      <c r="J65" s="1" t="s">
        <v>5893</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1:58">
      <c r="A66" s="1" t="s">
        <v>5894</v>
      </c>
      <c r="B66" s="3">
        <v>8</v>
      </c>
      <c r="C66" s="1" t="s">
        <v>5671</v>
      </c>
      <c r="D66" s="1" t="s">
        <v>5895</v>
      </c>
      <c r="E66" s="1" t="s">
        <v>5896</v>
      </c>
      <c r="F66" s="1" t="s">
        <v>5897</v>
      </c>
      <c r="G66" s="1" t="s">
        <v>5898</v>
      </c>
      <c r="H66" s="1" t="s">
        <v>5899</v>
      </c>
      <c r="I66" s="1" t="s">
        <v>5900</v>
      </c>
      <c r="J66" s="1" t="s">
        <v>5901</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1:58">
      <c r="A67" s="1" t="s">
        <v>5902</v>
      </c>
      <c r="B67" s="3">
        <v>14</v>
      </c>
      <c r="C67" s="1" t="s">
        <v>5903</v>
      </c>
      <c r="D67" s="1" t="s">
        <v>5904</v>
      </c>
      <c r="E67" s="1" t="s">
        <v>5905</v>
      </c>
      <c r="F67" s="1" t="s">
        <v>5906</v>
      </c>
      <c r="G67" s="1" t="s">
        <v>5907</v>
      </c>
      <c r="H67" s="1" t="s">
        <v>5908</v>
      </c>
      <c r="I67" s="1" t="s">
        <v>5909</v>
      </c>
      <c r="J67" s="1" t="s">
        <v>5910</v>
      </c>
      <c r="K67" s="1" t="s">
        <v>5911</v>
      </c>
      <c r="L67" s="1" t="s">
        <v>5912</v>
      </c>
      <c r="M67" s="1" t="s">
        <v>5913</v>
      </c>
      <c r="N67" s="1" t="s">
        <v>5914</v>
      </c>
      <c r="O67" s="1" t="s">
        <v>5915</v>
      </c>
      <c r="P67" s="1" t="s">
        <v>5916</v>
      </c>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row r="68" spans="1:58">
      <c r="A68" s="1" t="s">
        <v>5917</v>
      </c>
      <c r="B68" s="3">
        <v>12</v>
      </c>
      <c r="C68" s="1" t="s">
        <v>5918</v>
      </c>
      <c r="D68" s="1" t="s">
        <v>5919</v>
      </c>
      <c r="E68" s="1" t="s">
        <v>5920</v>
      </c>
      <c r="F68" s="1" t="s">
        <v>5921</v>
      </c>
      <c r="G68" s="1" t="s">
        <v>5922</v>
      </c>
      <c r="H68" s="1" t="s">
        <v>5923</v>
      </c>
      <c r="I68" s="1" t="s">
        <v>5924</v>
      </c>
      <c r="J68" s="1" t="s">
        <v>5925</v>
      </c>
      <c r="K68" s="1" t="s">
        <v>5926</v>
      </c>
      <c r="L68" s="1" t="s">
        <v>5927</v>
      </c>
      <c r="M68" s="1" t="s">
        <v>5928</v>
      </c>
      <c r="N68" s="1" t="s">
        <v>5929</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row>
    <row r="69" spans="1:58">
      <c r="A69" s="1" t="s">
        <v>5930</v>
      </c>
      <c r="B69" s="3">
        <v>14</v>
      </c>
      <c r="C69" s="1" t="s">
        <v>5931</v>
      </c>
      <c r="D69" s="1" t="s">
        <v>5932</v>
      </c>
      <c r="E69" s="1" t="s">
        <v>5933</v>
      </c>
      <c r="F69" s="1" t="s">
        <v>5934</v>
      </c>
      <c r="G69" s="1" t="s">
        <v>5935</v>
      </c>
      <c r="H69" s="1" t="s">
        <v>5936</v>
      </c>
      <c r="I69" s="1" t="s">
        <v>5937</v>
      </c>
      <c r="J69" s="1" t="s">
        <v>5938</v>
      </c>
      <c r="K69" s="1" t="s">
        <v>5939</v>
      </c>
      <c r="L69" s="1" t="s">
        <v>5940</v>
      </c>
      <c r="M69" s="1" t="s">
        <v>5941</v>
      </c>
      <c r="N69" s="1" t="s">
        <v>5942</v>
      </c>
      <c r="O69" s="1" t="s">
        <v>5943</v>
      </c>
      <c r="P69" s="1" t="s">
        <v>5944</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pans="1:58">
      <c r="A70" s="1" t="s">
        <v>5945</v>
      </c>
      <c r="B70" s="3">
        <v>15</v>
      </c>
      <c r="C70" s="1" t="s">
        <v>5946</v>
      </c>
      <c r="D70" s="1" t="s">
        <v>5947</v>
      </c>
      <c r="E70" s="1" t="s">
        <v>5948</v>
      </c>
      <c r="F70" s="1" t="s">
        <v>5949</v>
      </c>
      <c r="G70" s="1" t="s">
        <v>5950</v>
      </c>
      <c r="H70" s="1" t="s">
        <v>5951</v>
      </c>
      <c r="I70" s="1" t="s">
        <v>5952</v>
      </c>
      <c r="J70" s="1" t="s">
        <v>5953</v>
      </c>
      <c r="K70" s="1" t="s">
        <v>5954</v>
      </c>
      <c r="L70" s="1" t="s">
        <v>5955</v>
      </c>
      <c r="M70" s="1" t="s">
        <v>5956</v>
      </c>
      <c r="N70" s="1" t="s">
        <v>5957</v>
      </c>
      <c r="O70" s="1" t="s">
        <v>5958</v>
      </c>
      <c r="P70" s="1" t="s">
        <v>5959</v>
      </c>
      <c r="Q70" s="1" t="s">
        <v>5960</v>
      </c>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row>
    <row r="71" spans="1:58">
      <c r="A71" s="1" t="s">
        <v>5961</v>
      </c>
      <c r="B71" s="3">
        <v>33</v>
      </c>
      <c r="C71" s="1" t="s">
        <v>5962</v>
      </c>
      <c r="D71" s="1" t="s">
        <v>5963</v>
      </c>
      <c r="E71" s="1" t="s">
        <v>5964</v>
      </c>
      <c r="F71" s="1" t="s">
        <v>5965</v>
      </c>
      <c r="G71" s="1" t="s">
        <v>5966</v>
      </c>
      <c r="H71" s="1" t="s">
        <v>5967</v>
      </c>
      <c r="I71" s="1" t="s">
        <v>5968</v>
      </c>
      <c r="J71" s="1" t="s">
        <v>5969</v>
      </c>
      <c r="K71" s="1" t="s">
        <v>5970</v>
      </c>
      <c r="L71" s="1" t="s">
        <v>5971</v>
      </c>
      <c r="M71" s="1" t="s">
        <v>5972</v>
      </c>
      <c r="N71" s="1" t="s">
        <v>5973</v>
      </c>
      <c r="O71" s="1" t="s">
        <v>5974</v>
      </c>
      <c r="P71" s="1" t="s">
        <v>5975</v>
      </c>
      <c r="Q71" s="1" t="s">
        <v>5976</v>
      </c>
      <c r="R71" s="1" t="s">
        <v>5977</v>
      </c>
      <c r="S71" s="1" t="s">
        <v>5978</v>
      </c>
      <c r="T71" s="1" t="s">
        <v>5979</v>
      </c>
      <c r="U71" s="1" t="s">
        <v>5980</v>
      </c>
      <c r="V71" s="1" t="s">
        <v>5981</v>
      </c>
      <c r="W71" s="1" t="s">
        <v>5982</v>
      </c>
      <c r="X71" s="1" t="s">
        <v>5983</v>
      </c>
      <c r="Y71" s="1" t="s">
        <v>5984</v>
      </c>
      <c r="Z71" s="1" t="s">
        <v>5985</v>
      </c>
      <c r="AA71" s="1" t="s">
        <v>5986</v>
      </c>
      <c r="AB71" s="1" t="s">
        <v>5987</v>
      </c>
      <c r="AC71" s="1" t="s">
        <v>5988</v>
      </c>
      <c r="AD71" s="1" t="s">
        <v>5989</v>
      </c>
      <c r="AE71" s="1" t="s">
        <v>5990</v>
      </c>
      <c r="AF71" s="1" t="s">
        <v>5991</v>
      </c>
      <c r="AG71" s="1" t="s">
        <v>5992</v>
      </c>
      <c r="AH71" s="1" t="s">
        <v>5993</v>
      </c>
      <c r="AI71" s="1" t="s">
        <v>5994</v>
      </c>
      <c r="AJ71" s="1"/>
      <c r="AK71" s="1"/>
      <c r="AL71" s="1"/>
      <c r="AM71" s="1"/>
      <c r="AN71" s="1"/>
      <c r="AO71" s="1"/>
      <c r="AP71" s="1"/>
      <c r="AQ71" s="1"/>
      <c r="AR71" s="1"/>
      <c r="AS71" s="1"/>
      <c r="AT71" s="1"/>
      <c r="AU71" s="1"/>
      <c r="AV71" s="1"/>
      <c r="AW71" s="1"/>
      <c r="AX71" s="1"/>
      <c r="AY71" s="1"/>
      <c r="AZ71" s="1"/>
      <c r="BA71" s="1"/>
      <c r="BB71" s="1"/>
      <c r="BC71" s="1"/>
      <c r="BD71" s="1"/>
      <c r="BE71" s="1"/>
      <c r="BF71" s="1"/>
    </row>
    <row r="72" spans="1:58">
      <c r="A72" s="1" t="s">
        <v>5995</v>
      </c>
      <c r="B72" s="3">
        <v>30</v>
      </c>
      <c r="C72" s="1" t="s">
        <v>5896</v>
      </c>
      <c r="D72" s="1" t="s">
        <v>5996</v>
      </c>
      <c r="E72" s="1" t="s">
        <v>5997</v>
      </c>
      <c r="F72" s="1" t="s">
        <v>5998</v>
      </c>
      <c r="G72" s="1" t="s">
        <v>5999</v>
      </c>
      <c r="H72" s="1" t="s">
        <v>6000</v>
      </c>
      <c r="I72" s="1" t="s">
        <v>6001</v>
      </c>
      <c r="J72" s="1" t="s">
        <v>6002</v>
      </c>
      <c r="K72" s="1" t="s">
        <v>6003</v>
      </c>
      <c r="L72" s="1" t="s">
        <v>6004</v>
      </c>
      <c r="M72" s="1" t="s">
        <v>6005</v>
      </c>
      <c r="N72" s="1" t="s">
        <v>6006</v>
      </c>
      <c r="O72" s="1" t="s">
        <v>6007</v>
      </c>
      <c r="P72" s="1" t="s">
        <v>6008</v>
      </c>
      <c r="Q72" s="1" t="s">
        <v>6009</v>
      </c>
      <c r="R72" s="1" t="s">
        <v>6010</v>
      </c>
      <c r="S72" s="1" t="s">
        <v>6011</v>
      </c>
      <c r="T72" s="1" t="s">
        <v>6012</v>
      </c>
      <c r="U72" s="1" t="s">
        <v>6013</v>
      </c>
      <c r="V72" s="1" t="s">
        <v>6014</v>
      </c>
      <c r="W72" s="1" t="s">
        <v>6015</v>
      </c>
      <c r="X72" s="1" t="s">
        <v>6016</v>
      </c>
      <c r="Y72" s="1" t="s">
        <v>6017</v>
      </c>
      <c r="Z72" s="1" t="s">
        <v>6018</v>
      </c>
      <c r="AA72" s="1" t="s">
        <v>6019</v>
      </c>
      <c r="AB72" s="1" t="s">
        <v>6020</v>
      </c>
      <c r="AC72" s="1" t="s">
        <v>6021</v>
      </c>
      <c r="AD72" s="1" t="s">
        <v>6022</v>
      </c>
      <c r="AE72" s="1" t="s">
        <v>6023</v>
      </c>
      <c r="AF72" s="1" t="s">
        <v>6024</v>
      </c>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row>
    <row r="73" spans="1:58">
      <c r="A73" s="1" t="s">
        <v>6025</v>
      </c>
      <c r="B73" s="3">
        <v>15</v>
      </c>
      <c r="C73" s="1" t="s">
        <v>6026</v>
      </c>
      <c r="D73" s="1" t="s">
        <v>6027</v>
      </c>
      <c r="E73" s="1" t="s">
        <v>6028</v>
      </c>
      <c r="F73" s="1" t="s">
        <v>6029</v>
      </c>
      <c r="G73" s="1" t="s">
        <v>6030</v>
      </c>
      <c r="H73" s="1" t="s">
        <v>6031</v>
      </c>
      <c r="I73" s="1" t="s">
        <v>6032</v>
      </c>
      <c r="J73" s="1" t="s">
        <v>6033</v>
      </c>
      <c r="K73" s="1" t="s">
        <v>6034</v>
      </c>
      <c r="L73" s="1" t="s">
        <v>6035</v>
      </c>
      <c r="M73" s="1" t="s">
        <v>6036</v>
      </c>
      <c r="N73" s="1" t="s">
        <v>6037</v>
      </c>
      <c r="O73" s="1" t="s">
        <v>6038</v>
      </c>
      <c r="P73" s="1" t="s">
        <v>6039</v>
      </c>
      <c r="Q73" s="1" t="s">
        <v>6040</v>
      </c>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row>
    <row r="74" spans="1:58">
      <c r="A74" s="1" t="s">
        <v>6041</v>
      </c>
      <c r="B74" s="3">
        <v>21</v>
      </c>
      <c r="C74" s="1" t="s">
        <v>6042</v>
      </c>
      <c r="D74" s="1" t="s">
        <v>6043</v>
      </c>
      <c r="E74" s="1" t="s">
        <v>6044</v>
      </c>
      <c r="F74" s="1" t="s">
        <v>6045</v>
      </c>
      <c r="G74" s="1" t="s">
        <v>6046</v>
      </c>
      <c r="H74" s="1" t="s">
        <v>6047</v>
      </c>
      <c r="I74" s="1" t="s">
        <v>6048</v>
      </c>
      <c r="J74" s="1" t="s">
        <v>6049</v>
      </c>
      <c r="K74" s="1" t="s">
        <v>6050</v>
      </c>
      <c r="L74" s="1" t="s">
        <v>6051</v>
      </c>
      <c r="M74" s="1" t="s">
        <v>6052</v>
      </c>
      <c r="N74" s="1" t="s">
        <v>6053</v>
      </c>
      <c r="O74" s="1" t="s">
        <v>6054</v>
      </c>
      <c r="P74" s="1" t="s">
        <v>6055</v>
      </c>
      <c r="Q74" s="1" t="s">
        <v>6056</v>
      </c>
      <c r="R74" s="1" t="s">
        <v>6057</v>
      </c>
      <c r="S74" s="1" t="s">
        <v>6058</v>
      </c>
      <c r="T74" s="1" t="s">
        <v>6059</v>
      </c>
      <c r="U74" s="1" t="s">
        <v>6060</v>
      </c>
      <c r="V74" s="1" t="s">
        <v>6061</v>
      </c>
      <c r="W74" s="1" t="s">
        <v>6062</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1:58">
      <c r="A75" s="1" t="s">
        <v>6063</v>
      </c>
      <c r="B75" s="3">
        <v>27</v>
      </c>
      <c r="C75" s="1" t="s">
        <v>6064</v>
      </c>
      <c r="D75" s="1" t="s">
        <v>5977</v>
      </c>
      <c r="E75" s="1" t="s">
        <v>6065</v>
      </c>
      <c r="F75" s="1" t="s">
        <v>6066</v>
      </c>
      <c r="G75" s="1" t="s">
        <v>6067</v>
      </c>
      <c r="H75" s="1" t="s">
        <v>6068</v>
      </c>
      <c r="I75" s="1" t="s">
        <v>6069</v>
      </c>
      <c r="J75" s="1" t="s">
        <v>6070</v>
      </c>
      <c r="K75" s="1" t="s">
        <v>6071</v>
      </c>
      <c r="L75" s="1" t="s">
        <v>6072</v>
      </c>
      <c r="M75" s="1" t="s">
        <v>6073</v>
      </c>
      <c r="N75" s="1" t="s">
        <v>6074</v>
      </c>
      <c r="O75" s="1" t="s">
        <v>6075</v>
      </c>
      <c r="P75" s="1" t="s">
        <v>6076</v>
      </c>
      <c r="Q75" s="1" t="s">
        <v>6077</v>
      </c>
      <c r="R75" s="1" t="s">
        <v>6078</v>
      </c>
      <c r="S75" s="1" t="s">
        <v>6079</v>
      </c>
      <c r="T75" s="1" t="s">
        <v>6080</v>
      </c>
      <c r="U75" s="1" t="s">
        <v>6081</v>
      </c>
      <c r="V75" s="1" t="s">
        <v>6082</v>
      </c>
      <c r="W75" s="1" t="s">
        <v>6083</v>
      </c>
      <c r="X75" s="1" t="s">
        <v>6084</v>
      </c>
      <c r="Y75" s="1" t="s">
        <v>6085</v>
      </c>
      <c r="Z75" s="1" t="s">
        <v>6086</v>
      </c>
      <c r="AA75" s="1" t="s">
        <v>6087</v>
      </c>
      <c r="AB75" s="1" t="s">
        <v>6088</v>
      </c>
      <c r="AC75" s="1" t="s">
        <v>6089</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1:58">
      <c r="A76" s="1" t="s">
        <v>6090</v>
      </c>
      <c r="B76" s="3">
        <v>11</v>
      </c>
      <c r="C76" s="1" t="s">
        <v>6091</v>
      </c>
      <c r="D76" s="1" t="s">
        <v>6092</v>
      </c>
      <c r="E76" s="1" t="s">
        <v>6093</v>
      </c>
      <c r="F76" s="1" t="s">
        <v>6094</v>
      </c>
      <c r="G76" s="1" t="s">
        <v>6095</v>
      </c>
      <c r="H76" s="1" t="s">
        <v>6096</v>
      </c>
      <c r="I76" s="1" t="s">
        <v>6097</v>
      </c>
      <c r="J76" s="1" t="s">
        <v>6098</v>
      </c>
      <c r="K76" s="1" t="s">
        <v>6099</v>
      </c>
      <c r="L76" s="1" t="s">
        <v>6100</v>
      </c>
      <c r="M76" s="1" t="s">
        <v>6101</v>
      </c>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1:58">
      <c r="A77" s="1" t="s">
        <v>6102</v>
      </c>
      <c r="B77" s="3">
        <v>10</v>
      </c>
      <c r="C77" s="1" t="s">
        <v>6103</v>
      </c>
      <c r="D77" s="1" t="s">
        <v>6104</v>
      </c>
      <c r="E77" s="1" t="s">
        <v>5629</v>
      </c>
      <c r="F77" s="1" t="s">
        <v>6105</v>
      </c>
      <c r="G77" s="1" t="s">
        <v>6106</v>
      </c>
      <c r="H77" s="1" t="s">
        <v>6107</v>
      </c>
      <c r="I77" s="1" t="s">
        <v>6108</v>
      </c>
      <c r="J77" s="1" t="s">
        <v>6109</v>
      </c>
      <c r="K77" s="1" t="s">
        <v>6110</v>
      </c>
      <c r="L77" s="1" t="s">
        <v>6111</v>
      </c>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row r="78" spans="1:58">
      <c r="A78" s="1" t="s">
        <v>6112</v>
      </c>
      <c r="B78" s="3">
        <v>12</v>
      </c>
      <c r="C78" s="1" t="s">
        <v>6113</v>
      </c>
      <c r="D78" s="1" t="s">
        <v>6114</v>
      </c>
      <c r="E78" s="1" t="s">
        <v>6115</v>
      </c>
      <c r="F78" s="1" t="s">
        <v>6116</v>
      </c>
      <c r="G78" s="1" t="s">
        <v>6117</v>
      </c>
      <c r="H78" s="1" t="s">
        <v>6118</v>
      </c>
      <c r="I78" s="1" t="s">
        <v>6119</v>
      </c>
      <c r="J78" s="1" t="s">
        <v>6120</v>
      </c>
      <c r="K78" s="1" t="s">
        <v>6121</v>
      </c>
      <c r="L78" s="1" t="s">
        <v>6122</v>
      </c>
      <c r="M78" s="1" t="s">
        <v>6123</v>
      </c>
      <c r="N78" s="1" t="s">
        <v>6124</v>
      </c>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1:58">
      <c r="A79" s="1" t="s">
        <v>6125</v>
      </c>
      <c r="B79" s="3">
        <v>15</v>
      </c>
      <c r="C79" s="1" t="s">
        <v>6126</v>
      </c>
      <c r="D79" s="1" t="s">
        <v>6127</v>
      </c>
      <c r="E79" s="1" t="s">
        <v>6128</v>
      </c>
      <c r="F79" s="1" t="s">
        <v>6129</v>
      </c>
      <c r="G79" s="1" t="s">
        <v>6130</v>
      </c>
      <c r="H79" s="1" t="s">
        <v>6131</v>
      </c>
      <c r="I79" s="1" t="s">
        <v>6132</v>
      </c>
      <c r="J79" s="1" t="s">
        <v>6133</v>
      </c>
      <c r="K79" s="1" t="s">
        <v>6134</v>
      </c>
      <c r="L79" s="1" t="s">
        <v>6135</v>
      </c>
      <c r="M79" s="1" t="s">
        <v>5657</v>
      </c>
      <c r="N79" s="1" t="s">
        <v>6136</v>
      </c>
      <c r="O79" s="1" t="s">
        <v>6137</v>
      </c>
      <c r="P79" s="1" t="s">
        <v>6138</v>
      </c>
      <c r="Q79" s="1" t="s">
        <v>6139</v>
      </c>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c r="A80" s="1" t="s">
        <v>6140</v>
      </c>
      <c r="B80" s="3">
        <v>5</v>
      </c>
      <c r="C80" s="1" t="s">
        <v>6141</v>
      </c>
      <c r="D80" s="1" t="s">
        <v>6142</v>
      </c>
      <c r="E80" s="1" t="s">
        <v>6143</v>
      </c>
      <c r="F80" s="1" t="s">
        <v>6144</v>
      </c>
      <c r="G80" s="1" t="s">
        <v>6145</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1:58">
      <c r="A81" s="1" t="s">
        <v>6146</v>
      </c>
      <c r="B81" s="3">
        <v>10</v>
      </c>
      <c r="C81" s="1" t="s">
        <v>6147</v>
      </c>
      <c r="D81" s="1" t="s">
        <v>6148</v>
      </c>
      <c r="E81" s="1" t="s">
        <v>6149</v>
      </c>
      <c r="F81" s="1" t="s">
        <v>6150</v>
      </c>
      <c r="G81" s="1" t="s">
        <v>6151</v>
      </c>
      <c r="H81" s="1" t="s">
        <v>6152</v>
      </c>
      <c r="I81" s="1" t="s">
        <v>6153</v>
      </c>
      <c r="J81" s="1" t="s">
        <v>6154</v>
      </c>
      <c r="K81" s="1" t="s">
        <v>6155</v>
      </c>
      <c r="L81" s="1" t="s">
        <v>6156</v>
      </c>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1:58">
      <c r="A82" s="1" t="s">
        <v>6157</v>
      </c>
      <c r="B82" s="3">
        <v>17</v>
      </c>
      <c r="C82" s="1" t="s">
        <v>6158</v>
      </c>
      <c r="D82" s="1" t="s">
        <v>6159</v>
      </c>
      <c r="E82" s="1" t="s">
        <v>6160</v>
      </c>
      <c r="F82" s="1" t="s">
        <v>6161</v>
      </c>
      <c r="G82" s="1" t="s">
        <v>6162</v>
      </c>
      <c r="H82" s="1" t="s">
        <v>6163</v>
      </c>
      <c r="I82" s="1" t="s">
        <v>6164</v>
      </c>
      <c r="J82" s="1" t="s">
        <v>6165</v>
      </c>
      <c r="K82" s="1" t="s">
        <v>6166</v>
      </c>
      <c r="L82" s="1" t="s">
        <v>6167</v>
      </c>
      <c r="M82" s="1" t="s">
        <v>6168</v>
      </c>
      <c r="N82" s="1" t="s">
        <v>6169</v>
      </c>
      <c r="O82" s="1" t="s">
        <v>6170</v>
      </c>
      <c r="P82" s="1" t="s">
        <v>6171</v>
      </c>
      <c r="Q82" s="1" t="s">
        <v>6172</v>
      </c>
      <c r="R82" s="1" t="s">
        <v>6173</v>
      </c>
      <c r="S82" s="1" t="s">
        <v>6174</v>
      </c>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c r="A83" s="1" t="s">
        <v>6175</v>
      </c>
      <c r="B83" s="3">
        <v>9</v>
      </c>
      <c r="C83" s="1" t="s">
        <v>6176</v>
      </c>
      <c r="D83" s="1" t="s">
        <v>6177</v>
      </c>
      <c r="E83" s="1" t="s">
        <v>6178</v>
      </c>
      <c r="F83" s="1" t="s">
        <v>6005</v>
      </c>
      <c r="G83" s="1" t="s">
        <v>6179</v>
      </c>
      <c r="H83" s="1" t="s">
        <v>6180</v>
      </c>
      <c r="I83" s="1" t="s">
        <v>6181</v>
      </c>
      <c r="J83" s="1" t="s">
        <v>6182</v>
      </c>
      <c r="K83" s="1" t="s">
        <v>6183</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c r="A84" s="1" t="s">
        <v>6184</v>
      </c>
      <c r="B84" s="3">
        <v>8</v>
      </c>
      <c r="C84" s="1" t="s">
        <v>6185</v>
      </c>
      <c r="D84" s="1" t="s">
        <v>6186</v>
      </c>
      <c r="E84" s="1" t="s">
        <v>6187</v>
      </c>
      <c r="F84" s="1" t="s">
        <v>6188</v>
      </c>
      <c r="G84" s="1" t="s">
        <v>6189</v>
      </c>
      <c r="H84" s="1" t="s">
        <v>6190</v>
      </c>
      <c r="I84" s="1" t="s">
        <v>6191</v>
      </c>
      <c r="J84" s="1" t="s">
        <v>6192</v>
      </c>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1:58">
      <c r="A85" s="1" t="s">
        <v>6193</v>
      </c>
      <c r="B85" s="3">
        <v>15</v>
      </c>
      <c r="C85" s="1" t="s">
        <v>6194</v>
      </c>
      <c r="D85" s="1" t="s">
        <v>6195</v>
      </c>
      <c r="E85" s="1" t="s">
        <v>6196</v>
      </c>
      <c r="F85" s="1" t="s">
        <v>6197</v>
      </c>
      <c r="G85" s="1" t="s">
        <v>6198</v>
      </c>
      <c r="H85" s="1" t="s">
        <v>6199</v>
      </c>
      <c r="I85" s="1" t="s">
        <v>6200</v>
      </c>
      <c r="J85" s="1" t="s">
        <v>6201</v>
      </c>
      <c r="K85" s="1" t="s">
        <v>6202</v>
      </c>
      <c r="L85" s="1" t="s">
        <v>6203</v>
      </c>
      <c r="M85" s="1" t="s">
        <v>6204</v>
      </c>
      <c r="N85" s="1" t="s">
        <v>6205</v>
      </c>
      <c r="O85" s="1" t="s">
        <v>6206</v>
      </c>
      <c r="P85" s="1" t="s">
        <v>6207</v>
      </c>
      <c r="Q85" s="1" t="s">
        <v>6208</v>
      </c>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1:58">
      <c r="A86" s="1" t="s">
        <v>6209</v>
      </c>
      <c r="B86" s="3">
        <v>15</v>
      </c>
      <c r="C86" s="1" t="s">
        <v>6210</v>
      </c>
      <c r="D86" s="1" t="s">
        <v>6211</v>
      </c>
      <c r="E86" s="1" t="s">
        <v>6212</v>
      </c>
      <c r="F86" s="1" t="s">
        <v>6213</v>
      </c>
      <c r="G86" s="1" t="s">
        <v>6214</v>
      </c>
      <c r="H86" s="1" t="s">
        <v>6215</v>
      </c>
      <c r="I86" s="1" t="s">
        <v>6216</v>
      </c>
      <c r="J86" s="1" t="s">
        <v>6217</v>
      </c>
      <c r="K86" s="1" t="s">
        <v>6218</v>
      </c>
      <c r="L86" s="1" t="s">
        <v>6219</v>
      </c>
      <c r="M86" s="1" t="s">
        <v>6220</v>
      </c>
      <c r="N86" s="1" t="s">
        <v>6221</v>
      </c>
      <c r="O86" s="1" t="s">
        <v>6222</v>
      </c>
      <c r="P86" s="1" t="s">
        <v>6223</v>
      </c>
      <c r="Q86" s="1" t="s">
        <v>6224</v>
      </c>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c r="A87" s="1" t="s">
        <v>6225</v>
      </c>
      <c r="B87" s="3">
        <v>5</v>
      </c>
      <c r="C87" s="1" t="s">
        <v>6226</v>
      </c>
      <c r="D87" s="1" t="s">
        <v>6227</v>
      </c>
      <c r="E87" s="1" t="s">
        <v>6228</v>
      </c>
      <c r="F87" s="1" t="s">
        <v>6229</v>
      </c>
      <c r="G87" s="1" t="s">
        <v>6230</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c r="A88" s="1" t="s">
        <v>6231</v>
      </c>
      <c r="B88" s="3">
        <v>6</v>
      </c>
      <c r="C88" s="1" t="s">
        <v>6232</v>
      </c>
      <c r="D88" s="1" t="s">
        <v>6233</v>
      </c>
      <c r="E88" s="1" t="s">
        <v>6234</v>
      </c>
      <c r="F88" s="1" t="s">
        <v>6235</v>
      </c>
      <c r="G88" s="1" t="s">
        <v>6236</v>
      </c>
      <c r="H88" s="1" t="s">
        <v>6237</v>
      </c>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c r="A89" s="1" t="s">
        <v>6238</v>
      </c>
      <c r="B89" s="3">
        <v>11</v>
      </c>
      <c r="C89" s="1" t="s">
        <v>6239</v>
      </c>
      <c r="D89" s="1" t="s">
        <v>6240</v>
      </c>
      <c r="E89" s="1" t="s">
        <v>6241</v>
      </c>
      <c r="F89" s="1" t="s">
        <v>6242</v>
      </c>
      <c r="G89" s="1" t="s">
        <v>6243</v>
      </c>
      <c r="H89" s="1" t="s">
        <v>6244</v>
      </c>
      <c r="I89" s="1" t="s">
        <v>6245</v>
      </c>
      <c r="J89" s="1" t="s">
        <v>6246</v>
      </c>
      <c r="K89" s="1" t="s">
        <v>6247</v>
      </c>
      <c r="L89" s="1" t="s">
        <v>6248</v>
      </c>
      <c r="M89" s="1" t="s">
        <v>6249</v>
      </c>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1:58">
      <c r="A90" s="1" t="s">
        <v>6250</v>
      </c>
      <c r="B90" s="3">
        <v>11</v>
      </c>
      <c r="C90" s="1" t="s">
        <v>6251</v>
      </c>
      <c r="D90" s="1" t="s">
        <v>6252</v>
      </c>
      <c r="E90" s="1" t="s">
        <v>6253</v>
      </c>
      <c r="F90" s="1" t="s">
        <v>6254</v>
      </c>
      <c r="G90" s="1" t="s">
        <v>6255</v>
      </c>
      <c r="H90" s="1" t="s">
        <v>6256</v>
      </c>
      <c r="I90" s="1" t="s">
        <v>6257</v>
      </c>
      <c r="J90" s="1" t="s">
        <v>6258</v>
      </c>
      <c r="K90" s="1" t="s">
        <v>6259</v>
      </c>
      <c r="L90" s="1" t="s">
        <v>6260</v>
      </c>
      <c r="M90" s="1" t="s">
        <v>6261</v>
      </c>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1:58">
      <c r="A91" s="1" t="s">
        <v>6262</v>
      </c>
      <c r="B91" s="3">
        <v>23</v>
      </c>
      <c r="C91" s="1" t="s">
        <v>6263</v>
      </c>
      <c r="D91" s="1" t="s">
        <v>6264</v>
      </c>
      <c r="E91" s="1" t="s">
        <v>6265</v>
      </c>
      <c r="F91" s="1" t="s">
        <v>6266</v>
      </c>
      <c r="G91" s="1" t="s">
        <v>6267</v>
      </c>
      <c r="H91" s="1" t="s">
        <v>6268</v>
      </c>
      <c r="I91" s="1" t="s">
        <v>6269</v>
      </c>
      <c r="J91" s="1" t="s">
        <v>6270</v>
      </c>
      <c r="K91" s="1" t="s">
        <v>6271</v>
      </c>
      <c r="L91" s="1" t="s">
        <v>6272</v>
      </c>
      <c r="M91" s="1" t="s">
        <v>6273</v>
      </c>
      <c r="N91" s="1" t="s">
        <v>6274</v>
      </c>
      <c r="O91" s="1" t="s">
        <v>6275</v>
      </c>
      <c r="P91" s="1" t="s">
        <v>6276</v>
      </c>
      <c r="Q91" s="1" t="s">
        <v>6277</v>
      </c>
      <c r="R91" s="1" t="s">
        <v>6278</v>
      </c>
      <c r="S91" s="1" t="s">
        <v>6279</v>
      </c>
      <c r="T91" s="1" t="s">
        <v>6280</v>
      </c>
      <c r="U91" s="1" t="s">
        <v>6281</v>
      </c>
      <c r="V91" s="1" t="s">
        <v>6282</v>
      </c>
      <c r="W91" s="1" t="s">
        <v>6283</v>
      </c>
      <c r="X91" s="1" t="s">
        <v>6284</v>
      </c>
      <c r="Y91" s="1" t="s">
        <v>6285</v>
      </c>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1:58">
      <c r="A92" s="1" t="s">
        <v>6286</v>
      </c>
      <c r="B92" s="3">
        <v>15</v>
      </c>
      <c r="C92" s="1" t="s">
        <v>6287</v>
      </c>
      <c r="D92" s="1" t="s">
        <v>6288</v>
      </c>
      <c r="E92" s="1" t="s">
        <v>6289</v>
      </c>
      <c r="F92" s="1" t="s">
        <v>6290</v>
      </c>
      <c r="G92" s="1" t="s">
        <v>6291</v>
      </c>
      <c r="H92" s="1" t="s">
        <v>6292</v>
      </c>
      <c r="I92" s="1" t="s">
        <v>6293</v>
      </c>
      <c r="J92" s="1" t="s">
        <v>6294</v>
      </c>
      <c r="K92" s="1" t="s">
        <v>6295</v>
      </c>
      <c r="L92" s="1" t="s">
        <v>6296</v>
      </c>
      <c r="M92" s="1" t="s">
        <v>6297</v>
      </c>
      <c r="N92" s="1" t="s">
        <v>6298</v>
      </c>
      <c r="O92" s="1" t="s">
        <v>6169</v>
      </c>
      <c r="P92" s="1" t="s">
        <v>6299</v>
      </c>
      <c r="Q92" s="1" t="s">
        <v>6300</v>
      </c>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1:58">
      <c r="A93" s="1" t="s">
        <v>6301</v>
      </c>
      <c r="B93" s="3">
        <v>11</v>
      </c>
      <c r="C93" s="1" t="s">
        <v>6302</v>
      </c>
      <c r="D93" s="1" t="s">
        <v>6303</v>
      </c>
      <c r="E93" s="1" t="s">
        <v>6304</v>
      </c>
      <c r="F93" s="1" t="s">
        <v>6305</v>
      </c>
      <c r="G93" s="1" t="s">
        <v>6306</v>
      </c>
      <c r="H93" s="1" t="s">
        <v>6307</v>
      </c>
      <c r="I93" s="1" t="s">
        <v>6308</v>
      </c>
      <c r="J93" s="1" t="s">
        <v>6309</v>
      </c>
      <c r="K93" s="1" t="s">
        <v>6310</v>
      </c>
      <c r="L93" s="1" t="s">
        <v>5990</v>
      </c>
      <c r="M93" s="1" t="s">
        <v>6311</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1:58">
      <c r="A94" s="1" t="s">
        <v>6312</v>
      </c>
      <c r="B94" s="3">
        <v>15</v>
      </c>
      <c r="C94" s="1" t="s">
        <v>6313</v>
      </c>
      <c r="D94" s="1" t="s">
        <v>6314</v>
      </c>
      <c r="E94" s="1" t="s">
        <v>6315</v>
      </c>
      <c r="F94" s="1" t="s">
        <v>6316</v>
      </c>
      <c r="G94" s="1" t="s">
        <v>6317</v>
      </c>
      <c r="H94" s="1" t="s">
        <v>5882</v>
      </c>
      <c r="I94" s="1" t="s">
        <v>6318</v>
      </c>
      <c r="J94" s="1" t="s">
        <v>6045</v>
      </c>
      <c r="K94" s="1" t="s">
        <v>6319</v>
      </c>
      <c r="L94" s="1" t="s">
        <v>6320</v>
      </c>
      <c r="M94" s="1" t="s">
        <v>6321</v>
      </c>
      <c r="N94" s="1" t="s">
        <v>6322</v>
      </c>
      <c r="O94" s="1" t="s">
        <v>6323</v>
      </c>
      <c r="P94" s="1" t="s">
        <v>6324</v>
      </c>
      <c r="Q94" s="1" t="s">
        <v>6325</v>
      </c>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1:58">
      <c r="A95" s="1" t="s">
        <v>6326</v>
      </c>
      <c r="B95" s="3">
        <v>15</v>
      </c>
      <c r="C95" s="1" t="s">
        <v>6327</v>
      </c>
      <c r="D95" s="1" t="s">
        <v>6328</v>
      </c>
      <c r="E95" s="1" t="s">
        <v>6329</v>
      </c>
      <c r="F95" s="1" t="s">
        <v>6330</v>
      </c>
      <c r="G95" s="1" t="s">
        <v>6331</v>
      </c>
      <c r="H95" s="1" t="s">
        <v>6332</v>
      </c>
      <c r="I95" s="1" t="s">
        <v>6333</v>
      </c>
      <c r="J95" s="1" t="s">
        <v>6334</v>
      </c>
      <c r="K95" s="1" t="s">
        <v>6335</v>
      </c>
      <c r="L95" s="1" t="s">
        <v>6336</v>
      </c>
      <c r="M95" s="1" t="s">
        <v>6337</v>
      </c>
      <c r="N95" s="1" t="s">
        <v>6338</v>
      </c>
      <c r="O95" s="1" t="s">
        <v>6339</v>
      </c>
      <c r="P95" s="1" t="s">
        <v>6340</v>
      </c>
      <c r="Q95" s="1" t="s">
        <v>6341</v>
      </c>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1:58">
      <c r="A96" s="1" t="s">
        <v>6342</v>
      </c>
      <c r="B96" s="3">
        <v>10</v>
      </c>
      <c r="C96" s="1" t="s">
        <v>6343</v>
      </c>
      <c r="D96" s="1" t="s">
        <v>6344</v>
      </c>
      <c r="E96" s="1" t="s">
        <v>6345</v>
      </c>
      <c r="F96" s="1" t="s">
        <v>6111</v>
      </c>
      <c r="G96" s="1" t="s">
        <v>6346</v>
      </c>
      <c r="H96" s="1" t="s">
        <v>6347</v>
      </c>
      <c r="I96" s="1" t="s">
        <v>6348</v>
      </c>
      <c r="J96" s="1" t="s">
        <v>6349</v>
      </c>
      <c r="K96" s="1" t="s">
        <v>6350</v>
      </c>
      <c r="L96" s="1" t="s">
        <v>6351</v>
      </c>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c r="A97" s="1" t="s">
        <v>6352</v>
      </c>
      <c r="B97" s="3">
        <v>12</v>
      </c>
      <c r="C97" s="1" t="s">
        <v>6353</v>
      </c>
      <c r="D97" s="1" t="s">
        <v>6354</v>
      </c>
      <c r="E97" s="1" t="s">
        <v>6355</v>
      </c>
      <c r="F97" s="1" t="s">
        <v>6356</v>
      </c>
      <c r="G97" s="1" t="s">
        <v>6357</v>
      </c>
      <c r="H97" s="1" t="s">
        <v>6358</v>
      </c>
      <c r="I97" s="1" t="s">
        <v>6359</v>
      </c>
      <c r="J97" s="1" t="s">
        <v>6360</v>
      </c>
      <c r="K97" s="1" t="s">
        <v>6361</v>
      </c>
      <c r="L97" s="1" t="s">
        <v>6362</v>
      </c>
      <c r="M97" s="1" t="s">
        <v>6363</v>
      </c>
      <c r="N97" s="1" t="s">
        <v>6364</v>
      </c>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c r="A98" s="1" t="s">
        <v>6365</v>
      </c>
      <c r="B98" s="3">
        <v>13</v>
      </c>
      <c r="C98" s="1" t="s">
        <v>6366</v>
      </c>
      <c r="D98" s="1" t="s">
        <v>6367</v>
      </c>
      <c r="E98" s="1" t="s">
        <v>6368</v>
      </c>
      <c r="F98" s="1" t="s">
        <v>5610</v>
      </c>
      <c r="G98" s="1" t="s">
        <v>6369</v>
      </c>
      <c r="H98" s="1" t="s">
        <v>6370</v>
      </c>
      <c r="I98" s="1" t="s">
        <v>6371</v>
      </c>
      <c r="J98" s="1" t="s">
        <v>6372</v>
      </c>
      <c r="K98" s="1" t="s">
        <v>6373</v>
      </c>
      <c r="L98" s="1" t="s">
        <v>6374</v>
      </c>
      <c r="M98" s="1" t="s">
        <v>6375</v>
      </c>
      <c r="N98" s="1" t="s">
        <v>6376</v>
      </c>
      <c r="O98" s="1" t="s">
        <v>6377</v>
      </c>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1:58">
      <c r="A99" s="1" t="s">
        <v>6378</v>
      </c>
      <c r="B99" s="3">
        <v>13</v>
      </c>
      <c r="C99" s="1" t="s">
        <v>6379</v>
      </c>
      <c r="D99" s="1" t="s">
        <v>6380</v>
      </c>
      <c r="E99" s="1" t="s">
        <v>6381</v>
      </c>
      <c r="F99" s="1" t="s">
        <v>6382</v>
      </c>
      <c r="G99" s="1" t="s">
        <v>6383</v>
      </c>
      <c r="H99" s="1" t="s">
        <v>6384</v>
      </c>
      <c r="I99" s="1" t="s">
        <v>6385</v>
      </c>
      <c r="J99" s="1" t="s">
        <v>6386</v>
      </c>
      <c r="K99" s="1" t="s">
        <v>6387</v>
      </c>
      <c r="L99" s="1" t="s">
        <v>6388</v>
      </c>
      <c r="M99" s="1" t="s">
        <v>6389</v>
      </c>
      <c r="N99" s="1" t="s">
        <v>6390</v>
      </c>
      <c r="O99" s="1" t="s">
        <v>6391</v>
      </c>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1:58">
      <c r="A100" s="1" t="s">
        <v>6392</v>
      </c>
      <c r="B100" s="3">
        <v>12</v>
      </c>
      <c r="C100" s="1" t="s">
        <v>6393</v>
      </c>
      <c r="D100" s="1" t="s">
        <v>6394</v>
      </c>
      <c r="E100" s="1" t="s">
        <v>6395</v>
      </c>
      <c r="F100" s="1" t="s">
        <v>6396</v>
      </c>
      <c r="G100" s="1" t="s">
        <v>6397</v>
      </c>
      <c r="H100" s="1" t="s">
        <v>6398</v>
      </c>
      <c r="I100" s="1" t="s">
        <v>6399</v>
      </c>
      <c r="J100" s="1" t="s">
        <v>6400</v>
      </c>
      <c r="K100" s="1" t="s">
        <v>6401</v>
      </c>
      <c r="L100" s="1" t="s">
        <v>5672</v>
      </c>
      <c r="M100" s="1" t="s">
        <v>6402</v>
      </c>
      <c r="N100" s="1" t="s">
        <v>6403</v>
      </c>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1:58">
      <c r="A101" s="1" t="s">
        <v>6404</v>
      </c>
      <c r="B101" s="3">
        <v>11</v>
      </c>
      <c r="C101" s="1" t="s">
        <v>6405</v>
      </c>
      <c r="D101" s="1" t="s">
        <v>6406</v>
      </c>
      <c r="E101" s="1" t="s">
        <v>6407</v>
      </c>
      <c r="F101" s="1" t="s">
        <v>6408</v>
      </c>
      <c r="G101" s="1" t="s">
        <v>6409</v>
      </c>
      <c r="H101" s="1" t="s">
        <v>6410</v>
      </c>
      <c r="I101" s="1" t="s">
        <v>6411</v>
      </c>
      <c r="J101" s="1" t="s">
        <v>6412</v>
      </c>
      <c r="K101" s="1" t="s">
        <v>6413</v>
      </c>
      <c r="L101" s="1" t="s">
        <v>6414</v>
      </c>
      <c r="M101" s="1" t="s">
        <v>6415</v>
      </c>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c r="A102" s="1" t="s">
        <v>6416</v>
      </c>
      <c r="B102" s="3">
        <v>11</v>
      </c>
      <c r="C102" s="1" t="s">
        <v>6417</v>
      </c>
      <c r="D102" s="1" t="s">
        <v>6418</v>
      </c>
      <c r="E102" s="1" t="s">
        <v>6419</v>
      </c>
      <c r="F102" s="1" t="s">
        <v>6420</v>
      </c>
      <c r="G102" s="1" t="s">
        <v>6421</v>
      </c>
      <c r="H102" s="1" t="s">
        <v>6422</v>
      </c>
      <c r="I102" s="1" t="s">
        <v>6423</v>
      </c>
      <c r="J102" s="1" t="s">
        <v>6424</v>
      </c>
      <c r="K102" s="1" t="s">
        <v>6425</v>
      </c>
      <c r="L102" s="1" t="s">
        <v>6426</v>
      </c>
      <c r="M102" s="1" t="s">
        <v>6427</v>
      </c>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1" t="s">
        <v>6428</v>
      </c>
      <c r="B103" s="3">
        <v>17</v>
      </c>
      <c r="C103" s="1" t="s">
        <v>6429</v>
      </c>
      <c r="D103" s="1" t="s">
        <v>6430</v>
      </c>
      <c r="E103" s="1" t="s">
        <v>6431</v>
      </c>
      <c r="F103" s="1" t="s">
        <v>6432</v>
      </c>
      <c r="G103" s="1" t="s">
        <v>6433</v>
      </c>
      <c r="H103" s="1" t="s">
        <v>6434</v>
      </c>
      <c r="I103" s="1" t="s">
        <v>6435</v>
      </c>
      <c r="J103" s="1" t="s">
        <v>6436</v>
      </c>
      <c r="K103" s="1" t="s">
        <v>6437</v>
      </c>
      <c r="L103" s="1" t="s">
        <v>6438</v>
      </c>
      <c r="M103" s="1" t="s">
        <v>6439</v>
      </c>
      <c r="N103" s="1" t="s">
        <v>6440</v>
      </c>
      <c r="O103" s="1" t="s">
        <v>6441</v>
      </c>
      <c r="P103" s="1" t="s">
        <v>6442</v>
      </c>
      <c r="Q103" s="1" t="s">
        <v>6443</v>
      </c>
      <c r="R103" s="1" t="s">
        <v>6444</v>
      </c>
      <c r="S103" s="1" t="s">
        <v>6445</v>
      </c>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1:58">
      <c r="A104" s="1" t="s">
        <v>6446</v>
      </c>
      <c r="B104" s="3">
        <v>26</v>
      </c>
      <c r="C104" s="1" t="s">
        <v>6447</v>
      </c>
      <c r="D104" s="1" t="s">
        <v>6448</v>
      </c>
      <c r="E104" s="1" t="s">
        <v>6449</v>
      </c>
      <c r="F104" s="1" t="s">
        <v>6450</v>
      </c>
      <c r="G104" s="1" t="s">
        <v>6451</v>
      </c>
      <c r="H104" s="1" t="s">
        <v>6452</v>
      </c>
      <c r="I104" s="1" t="s">
        <v>6453</v>
      </c>
      <c r="J104" s="1" t="s">
        <v>6454</v>
      </c>
      <c r="K104" s="1" t="s">
        <v>6455</v>
      </c>
      <c r="L104" s="1" t="s">
        <v>6456</v>
      </c>
      <c r="M104" s="1" t="s">
        <v>6457</v>
      </c>
      <c r="N104" s="1" t="s">
        <v>6458</v>
      </c>
      <c r="O104" s="1" t="s">
        <v>6459</v>
      </c>
      <c r="P104" s="1" t="s">
        <v>6460</v>
      </c>
      <c r="Q104" s="1" t="s">
        <v>6461</v>
      </c>
      <c r="R104" s="1" t="s">
        <v>6462</v>
      </c>
      <c r="S104" s="1" t="s">
        <v>6463</v>
      </c>
      <c r="T104" s="1" t="s">
        <v>5980</v>
      </c>
      <c r="U104" s="1" t="s">
        <v>6464</v>
      </c>
      <c r="V104" s="1" t="s">
        <v>6465</v>
      </c>
      <c r="W104" s="1" t="s">
        <v>6466</v>
      </c>
      <c r="X104" s="1" t="s">
        <v>6467</v>
      </c>
      <c r="Y104" s="1" t="s">
        <v>6468</v>
      </c>
      <c r="Z104" s="1" t="s">
        <v>6469</v>
      </c>
      <c r="AA104" s="1" t="s">
        <v>6470</v>
      </c>
      <c r="AB104" s="1" t="s">
        <v>6471</v>
      </c>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1" t="s">
        <v>6472</v>
      </c>
      <c r="B105" s="3">
        <v>13</v>
      </c>
      <c r="C105" s="1" t="s">
        <v>6473</v>
      </c>
      <c r="D105" s="1" t="s">
        <v>6474</v>
      </c>
      <c r="E105" s="1" t="s">
        <v>6475</v>
      </c>
      <c r="F105" s="1" t="s">
        <v>6476</v>
      </c>
      <c r="G105" s="1" t="s">
        <v>6477</v>
      </c>
      <c r="H105" s="1" t="s">
        <v>6478</v>
      </c>
      <c r="I105" s="1" t="s">
        <v>6479</v>
      </c>
      <c r="J105" s="1" t="s">
        <v>6480</v>
      </c>
      <c r="K105" s="1" t="s">
        <v>6481</v>
      </c>
      <c r="L105" s="1" t="s">
        <v>6482</v>
      </c>
      <c r="M105" s="1" t="s">
        <v>6483</v>
      </c>
      <c r="N105" s="1" t="s">
        <v>6484</v>
      </c>
      <c r="O105" s="1" t="s">
        <v>6485</v>
      </c>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row>
    <row r="106" spans="1:58">
      <c r="A106" s="1" t="s">
        <v>6486</v>
      </c>
      <c r="B106" s="3">
        <v>18</v>
      </c>
      <c r="C106" s="1" t="s">
        <v>6487</v>
      </c>
      <c r="D106" s="1" t="s">
        <v>6488</v>
      </c>
      <c r="E106" s="1" t="s">
        <v>6489</v>
      </c>
      <c r="F106" s="1" t="s">
        <v>6490</v>
      </c>
      <c r="G106" s="1" t="s">
        <v>6491</v>
      </c>
      <c r="H106" s="1" t="s">
        <v>6492</v>
      </c>
      <c r="I106" s="1" t="s">
        <v>6493</v>
      </c>
      <c r="J106" s="1" t="s">
        <v>6494</v>
      </c>
      <c r="K106" s="1" t="s">
        <v>6495</v>
      </c>
      <c r="L106" s="1" t="s">
        <v>6496</v>
      </c>
      <c r="M106" s="1" t="s">
        <v>6497</v>
      </c>
      <c r="N106" s="1" t="s">
        <v>6498</v>
      </c>
      <c r="O106" s="1" t="s">
        <v>6499</v>
      </c>
      <c r="P106" s="1" t="s">
        <v>6500</v>
      </c>
      <c r="Q106" s="1" t="s">
        <v>6501</v>
      </c>
      <c r="R106" s="1" t="s">
        <v>6502</v>
      </c>
      <c r="S106" s="1" t="s">
        <v>6503</v>
      </c>
      <c r="T106" s="1" t="s">
        <v>6504</v>
      </c>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row>
    <row r="107" spans="1:58">
      <c r="A107" s="1" t="s">
        <v>6505</v>
      </c>
      <c r="B107" s="3">
        <v>17</v>
      </c>
      <c r="C107" s="1" t="s">
        <v>6473</v>
      </c>
      <c r="D107" s="1" t="s">
        <v>6506</v>
      </c>
      <c r="E107" s="1" t="s">
        <v>6507</v>
      </c>
      <c r="F107" s="1" t="s">
        <v>6508</v>
      </c>
      <c r="G107" s="1" t="s">
        <v>6509</v>
      </c>
      <c r="H107" s="1" t="s">
        <v>6510</v>
      </c>
      <c r="I107" s="1" t="s">
        <v>6511</v>
      </c>
      <c r="J107" s="1" t="s">
        <v>6512</v>
      </c>
      <c r="K107" s="1" t="s">
        <v>6513</v>
      </c>
      <c r="L107" s="1" t="s">
        <v>6514</v>
      </c>
      <c r="M107" s="1" t="s">
        <v>6515</v>
      </c>
      <c r="N107" s="1" t="s">
        <v>6516</v>
      </c>
      <c r="O107" s="1" t="s">
        <v>6517</v>
      </c>
      <c r="P107" s="1" t="s">
        <v>6518</v>
      </c>
      <c r="Q107" s="1" t="s">
        <v>6519</v>
      </c>
      <c r="R107" s="1" t="s">
        <v>6520</v>
      </c>
      <c r="S107" s="1" t="s">
        <v>6521</v>
      </c>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c r="A108" s="1" t="s">
        <v>6522</v>
      </c>
      <c r="B108" s="3">
        <v>18</v>
      </c>
      <c r="C108" s="1" t="s">
        <v>6523</v>
      </c>
      <c r="D108" s="1" t="s">
        <v>6524</v>
      </c>
      <c r="E108" s="1" t="s">
        <v>6525</v>
      </c>
      <c r="F108" s="1" t="s">
        <v>6526</v>
      </c>
      <c r="G108" s="1" t="s">
        <v>6527</v>
      </c>
      <c r="H108" s="1" t="s">
        <v>6528</v>
      </c>
      <c r="I108" s="1" t="s">
        <v>6529</v>
      </c>
      <c r="J108" s="1" t="s">
        <v>6530</v>
      </c>
      <c r="K108" s="1" t="s">
        <v>6531</v>
      </c>
      <c r="L108" s="1" t="s">
        <v>6532</v>
      </c>
      <c r="M108" s="1" t="s">
        <v>6533</v>
      </c>
      <c r="N108" s="1" t="s">
        <v>6534</v>
      </c>
      <c r="O108" s="1" t="s">
        <v>6535</v>
      </c>
      <c r="P108" s="1" t="s">
        <v>6536</v>
      </c>
      <c r="Q108" s="1" t="s">
        <v>6537</v>
      </c>
      <c r="R108" s="1" t="s">
        <v>6538</v>
      </c>
      <c r="S108" s="1" t="s">
        <v>6539</v>
      </c>
      <c r="T108" s="1" t="s">
        <v>6540</v>
      </c>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row>
    <row r="109" spans="1:58">
      <c r="A109" s="1" t="s">
        <v>6541</v>
      </c>
      <c r="B109" s="3">
        <v>20</v>
      </c>
      <c r="C109" s="1" t="s">
        <v>6542</v>
      </c>
      <c r="D109" s="1" t="s">
        <v>6543</v>
      </c>
      <c r="E109" s="1" t="s">
        <v>6544</v>
      </c>
      <c r="F109" s="1" t="s">
        <v>6545</v>
      </c>
      <c r="G109" s="1" t="s">
        <v>6546</v>
      </c>
      <c r="H109" s="1" t="s">
        <v>6547</v>
      </c>
      <c r="I109" s="1" t="s">
        <v>6548</v>
      </c>
      <c r="J109" s="1" t="s">
        <v>6549</v>
      </c>
      <c r="K109" s="1" t="s">
        <v>6550</v>
      </c>
      <c r="L109" s="1" t="s">
        <v>6551</v>
      </c>
      <c r="M109" s="1" t="s">
        <v>6552</v>
      </c>
      <c r="N109" s="1" t="s">
        <v>6553</v>
      </c>
      <c r="O109" s="1" t="s">
        <v>6554</v>
      </c>
      <c r="P109" s="1" t="s">
        <v>6555</v>
      </c>
      <c r="Q109" s="1" t="s">
        <v>6556</v>
      </c>
      <c r="R109" s="1" t="s">
        <v>6557</v>
      </c>
      <c r="S109" s="1" t="s">
        <v>6558</v>
      </c>
      <c r="T109" s="1" t="s">
        <v>6559</v>
      </c>
      <c r="U109" s="1" t="s">
        <v>6560</v>
      </c>
      <c r="V109" s="1" t="s">
        <v>6561</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c r="A110" s="1" t="s">
        <v>6562</v>
      </c>
      <c r="B110" s="3">
        <v>14</v>
      </c>
      <c r="C110" s="1" t="s">
        <v>6563</v>
      </c>
      <c r="D110" s="1" t="s">
        <v>6564</v>
      </c>
      <c r="E110" s="1" t="s">
        <v>6565</v>
      </c>
      <c r="F110" s="1" t="s">
        <v>6566</v>
      </c>
      <c r="G110" s="1" t="s">
        <v>6567</v>
      </c>
      <c r="H110" s="1" t="s">
        <v>6568</v>
      </c>
      <c r="I110" s="1" t="s">
        <v>6569</v>
      </c>
      <c r="J110" s="1" t="s">
        <v>6570</v>
      </c>
      <c r="K110" s="1" t="s">
        <v>6571</v>
      </c>
      <c r="L110" s="1" t="s">
        <v>6572</v>
      </c>
      <c r="M110" s="1" t="s">
        <v>6573</v>
      </c>
      <c r="N110" s="1" t="s">
        <v>6574</v>
      </c>
      <c r="O110" s="1" t="s">
        <v>6575</v>
      </c>
      <c r="P110" s="1" t="s">
        <v>6576</v>
      </c>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row>
    <row r="111" spans="1:58">
      <c r="A111" s="1" t="s">
        <v>6577</v>
      </c>
      <c r="B111" s="3">
        <v>27</v>
      </c>
      <c r="C111" s="1" t="s">
        <v>6578</v>
      </c>
      <c r="D111" s="1" t="s">
        <v>6579</v>
      </c>
      <c r="E111" s="1" t="s">
        <v>6580</v>
      </c>
      <c r="F111" s="1" t="s">
        <v>6581</v>
      </c>
      <c r="G111" s="1" t="s">
        <v>6582</v>
      </c>
      <c r="H111" s="1" t="s">
        <v>6583</v>
      </c>
      <c r="I111" s="1" t="s">
        <v>6584</v>
      </c>
      <c r="J111" s="1" t="s">
        <v>6585</v>
      </c>
      <c r="K111" s="1" t="s">
        <v>6586</v>
      </c>
      <c r="L111" s="1" t="s">
        <v>6587</v>
      </c>
      <c r="M111" s="1" t="s">
        <v>6588</v>
      </c>
      <c r="N111" s="1" t="s">
        <v>6589</v>
      </c>
      <c r="O111" s="1" t="s">
        <v>6590</v>
      </c>
      <c r="P111" s="1" t="s">
        <v>6591</v>
      </c>
      <c r="Q111" s="1" t="s">
        <v>6592</v>
      </c>
      <c r="R111" s="1" t="s">
        <v>6593</v>
      </c>
      <c r="S111" s="1" t="s">
        <v>6594</v>
      </c>
      <c r="T111" s="1" t="s">
        <v>6595</v>
      </c>
      <c r="U111" s="1" t="s">
        <v>6596</v>
      </c>
      <c r="V111" s="1" t="s">
        <v>6597</v>
      </c>
      <c r="W111" s="1" t="s">
        <v>6598</v>
      </c>
      <c r="X111" s="1" t="s">
        <v>6599</v>
      </c>
      <c r="Y111" s="1" t="s">
        <v>6600</v>
      </c>
      <c r="Z111" s="1" t="s">
        <v>6601</v>
      </c>
      <c r="AA111" s="1" t="s">
        <v>6602</v>
      </c>
      <c r="AB111" s="1" t="s">
        <v>6603</v>
      </c>
      <c r="AC111" s="1" t="s">
        <v>6604</v>
      </c>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row>
    <row r="112" spans="1:58">
      <c r="A112" s="1" t="s">
        <v>6605</v>
      </c>
      <c r="B112" s="3">
        <v>19</v>
      </c>
      <c r="C112" s="1" t="s">
        <v>6606</v>
      </c>
      <c r="D112" s="1" t="s">
        <v>6607</v>
      </c>
      <c r="E112" s="1" t="s">
        <v>6608</v>
      </c>
      <c r="F112" s="1" t="s">
        <v>6609</v>
      </c>
      <c r="G112" s="1" t="s">
        <v>6610</v>
      </c>
      <c r="H112" s="1" t="s">
        <v>6611</v>
      </c>
      <c r="I112" s="1" t="s">
        <v>6612</v>
      </c>
      <c r="J112" s="1" t="s">
        <v>6613</v>
      </c>
      <c r="K112" s="1" t="s">
        <v>6614</v>
      </c>
      <c r="L112" s="1" t="s">
        <v>6615</v>
      </c>
      <c r="M112" s="1" t="s">
        <v>6616</v>
      </c>
      <c r="N112" s="1" t="s">
        <v>6617</v>
      </c>
      <c r="O112" s="1" t="s">
        <v>6618</v>
      </c>
      <c r="P112" s="1" t="s">
        <v>6619</v>
      </c>
      <c r="Q112" s="1" t="s">
        <v>6620</v>
      </c>
      <c r="R112" s="1" t="s">
        <v>6621</v>
      </c>
      <c r="S112" s="1" t="s">
        <v>6622</v>
      </c>
      <c r="T112" s="1" t="s">
        <v>6623</v>
      </c>
      <c r="U112" s="1" t="s">
        <v>6624</v>
      </c>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row>
    <row r="113" spans="1:58">
      <c r="A113" s="1" t="s">
        <v>6625</v>
      </c>
      <c r="B113" s="3">
        <v>13</v>
      </c>
      <c r="C113" s="1" t="s">
        <v>6626</v>
      </c>
      <c r="D113" s="1" t="s">
        <v>6627</v>
      </c>
      <c r="E113" s="1" t="s">
        <v>6628</v>
      </c>
      <c r="F113" s="1" t="s">
        <v>6629</v>
      </c>
      <c r="G113" s="1" t="s">
        <v>6630</v>
      </c>
      <c r="H113" s="1" t="s">
        <v>6631</v>
      </c>
      <c r="I113" s="1" t="s">
        <v>6632</v>
      </c>
      <c r="J113" s="1" t="s">
        <v>6633</v>
      </c>
      <c r="K113" s="1" t="s">
        <v>6634</v>
      </c>
      <c r="L113" s="1" t="s">
        <v>6635</v>
      </c>
      <c r="M113" s="1" t="s">
        <v>6636</v>
      </c>
      <c r="N113" s="1" t="s">
        <v>6637</v>
      </c>
      <c r="O113" s="1" t="s">
        <v>6321</v>
      </c>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1" t="s">
        <v>6638</v>
      </c>
      <c r="B114" s="3">
        <v>11</v>
      </c>
      <c r="C114" s="1" t="s">
        <v>6639</v>
      </c>
      <c r="D114" s="1" t="s">
        <v>6640</v>
      </c>
      <c r="E114" s="1" t="s">
        <v>6641</v>
      </c>
      <c r="F114" s="1" t="s">
        <v>6642</v>
      </c>
      <c r="G114" s="1" t="s">
        <v>6643</v>
      </c>
      <c r="H114" s="1" t="s">
        <v>6644</v>
      </c>
      <c r="I114" s="1" t="s">
        <v>6645</v>
      </c>
      <c r="J114" s="1" t="s">
        <v>6646</v>
      </c>
      <c r="K114" s="1" t="s">
        <v>6647</v>
      </c>
      <c r="L114" s="1" t="s">
        <v>6648</v>
      </c>
      <c r="M114" s="1" t="s">
        <v>6649</v>
      </c>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row>
    <row r="115" spans="1:58">
      <c r="A115" s="1" t="s">
        <v>6650</v>
      </c>
      <c r="B115" s="3">
        <v>9</v>
      </c>
      <c r="C115" s="1" t="s">
        <v>6651</v>
      </c>
      <c r="D115" s="1" t="s">
        <v>6652</v>
      </c>
      <c r="E115" s="1" t="s">
        <v>6653</v>
      </c>
      <c r="F115" s="1" t="s">
        <v>6654</v>
      </c>
      <c r="G115" s="1" t="s">
        <v>6655</v>
      </c>
      <c r="H115" s="1" t="s">
        <v>6656</v>
      </c>
      <c r="I115" s="1" t="s">
        <v>6657</v>
      </c>
      <c r="J115" s="1" t="s">
        <v>6658</v>
      </c>
      <c r="K115" s="1" t="s">
        <v>6659</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row>
    <row r="116" spans="1:58">
      <c r="A116" s="1" t="s">
        <v>6660</v>
      </c>
      <c r="B116" s="3">
        <v>9</v>
      </c>
      <c r="C116" s="1" t="s">
        <v>6661</v>
      </c>
      <c r="D116" s="1" t="s">
        <v>6662</v>
      </c>
      <c r="E116" s="1" t="s">
        <v>6663</v>
      </c>
      <c r="F116" s="1" t="s">
        <v>6664</v>
      </c>
      <c r="G116" s="1" t="s">
        <v>6665</v>
      </c>
      <c r="H116" s="1" t="s">
        <v>6666</v>
      </c>
      <c r="I116" s="1" t="s">
        <v>6667</v>
      </c>
      <c r="J116" s="1" t="s">
        <v>6668</v>
      </c>
      <c r="K116" s="1" t="s">
        <v>6669</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row>
    <row r="117" spans="1:58">
      <c r="A117" s="1" t="s">
        <v>6670</v>
      </c>
      <c r="B117" s="3">
        <v>10</v>
      </c>
      <c r="C117" s="1" t="s">
        <v>6671</v>
      </c>
      <c r="D117" s="1" t="s">
        <v>6672</v>
      </c>
      <c r="E117" s="1" t="s">
        <v>6673</v>
      </c>
      <c r="F117" s="1" t="s">
        <v>6674</v>
      </c>
      <c r="G117" s="1" t="s">
        <v>6675</v>
      </c>
      <c r="H117" s="1" t="s">
        <v>6676</v>
      </c>
      <c r="I117" s="1" t="s">
        <v>6677</v>
      </c>
      <c r="J117" s="1" t="s">
        <v>6678</v>
      </c>
      <c r="K117" s="1" t="s">
        <v>6679</v>
      </c>
      <c r="L117" s="1" t="s">
        <v>6680</v>
      </c>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row>
    <row r="118" spans="1:58">
      <c r="A118" s="1" t="s">
        <v>6681</v>
      </c>
      <c r="B118" s="3">
        <v>14</v>
      </c>
      <c r="C118" s="1" t="s">
        <v>6682</v>
      </c>
      <c r="D118" s="1" t="s">
        <v>6683</v>
      </c>
      <c r="E118" s="1" t="s">
        <v>6684</v>
      </c>
      <c r="F118" s="1" t="s">
        <v>6685</v>
      </c>
      <c r="G118" s="1" t="s">
        <v>6686</v>
      </c>
      <c r="H118" s="1" t="s">
        <v>6687</v>
      </c>
      <c r="I118" s="1" t="s">
        <v>6688</v>
      </c>
      <c r="J118" s="1" t="s">
        <v>6689</v>
      </c>
      <c r="K118" s="1" t="s">
        <v>6690</v>
      </c>
      <c r="L118" s="1" t="s">
        <v>6691</v>
      </c>
      <c r="M118" s="1" t="s">
        <v>6692</v>
      </c>
      <c r="N118" s="1" t="s">
        <v>6693</v>
      </c>
      <c r="O118" s="1" t="s">
        <v>6694</v>
      </c>
      <c r="P118" s="1" t="s">
        <v>6695</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row>
    <row r="119" spans="1:58">
      <c r="A119" s="1" t="s">
        <v>6696</v>
      </c>
      <c r="B119" s="3">
        <v>9</v>
      </c>
      <c r="C119" s="1" t="s">
        <v>6697</v>
      </c>
      <c r="D119" s="1" t="s">
        <v>6698</v>
      </c>
      <c r="E119" s="1" t="s">
        <v>6699</v>
      </c>
      <c r="F119" s="1" t="s">
        <v>6700</v>
      </c>
      <c r="G119" s="1" t="s">
        <v>6701</v>
      </c>
      <c r="H119" s="1" t="s">
        <v>6702</v>
      </c>
      <c r="I119" s="1" t="s">
        <v>6703</v>
      </c>
      <c r="J119" s="1" t="s">
        <v>6704</v>
      </c>
      <c r="K119" s="1" t="s">
        <v>6705</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row>
    <row r="120" spans="1:58">
      <c r="A120" s="1" t="s">
        <v>6706</v>
      </c>
      <c r="B120" s="3">
        <v>20</v>
      </c>
      <c r="C120" s="1" t="s">
        <v>6707</v>
      </c>
      <c r="D120" s="1" t="s">
        <v>6708</v>
      </c>
      <c r="E120" s="1" t="s">
        <v>6709</v>
      </c>
      <c r="F120" s="1" t="s">
        <v>6710</v>
      </c>
      <c r="G120" s="1" t="s">
        <v>6711</v>
      </c>
      <c r="H120" s="1" t="s">
        <v>6712</v>
      </c>
      <c r="I120" s="1" t="s">
        <v>6713</v>
      </c>
      <c r="J120" s="1" t="s">
        <v>6714</v>
      </c>
      <c r="K120" s="1" t="s">
        <v>6715</v>
      </c>
      <c r="L120" s="1" t="s">
        <v>6716</v>
      </c>
      <c r="M120" s="1" t="s">
        <v>6717</v>
      </c>
      <c r="N120" s="1" t="s">
        <v>6718</v>
      </c>
      <c r="O120" s="1" t="s">
        <v>6719</v>
      </c>
      <c r="P120" s="1" t="s">
        <v>6720</v>
      </c>
      <c r="Q120" s="1" t="s">
        <v>6721</v>
      </c>
      <c r="R120" s="1" t="s">
        <v>6722</v>
      </c>
      <c r="S120" s="1" t="s">
        <v>6723</v>
      </c>
      <c r="T120" s="1" t="s">
        <v>6724</v>
      </c>
      <c r="U120" s="1" t="s">
        <v>6725</v>
      </c>
      <c r="V120" s="1" t="s">
        <v>6726</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row>
    <row r="121" spans="1:58">
      <c r="A121" s="1" t="s">
        <v>6727</v>
      </c>
      <c r="B121" s="3">
        <v>17</v>
      </c>
      <c r="C121" s="1" t="s">
        <v>6728</v>
      </c>
      <c r="D121" s="1" t="s">
        <v>6729</v>
      </c>
      <c r="E121" s="1" t="s">
        <v>6730</v>
      </c>
      <c r="F121" s="1" t="s">
        <v>6731</v>
      </c>
      <c r="G121" s="1" t="s">
        <v>6732</v>
      </c>
      <c r="H121" s="1" t="s">
        <v>6733</v>
      </c>
      <c r="I121" s="1" t="s">
        <v>6734</v>
      </c>
      <c r="J121" s="1" t="s">
        <v>6735</v>
      </c>
      <c r="K121" s="1" t="s">
        <v>6736</v>
      </c>
      <c r="L121" s="1" t="s">
        <v>6737</v>
      </c>
      <c r="M121" s="1" t="s">
        <v>6738</v>
      </c>
      <c r="N121" s="1" t="s">
        <v>6739</v>
      </c>
      <c r="O121" s="1" t="s">
        <v>6740</v>
      </c>
      <c r="P121" s="1" t="s">
        <v>6741</v>
      </c>
      <c r="Q121" s="1" t="s">
        <v>6742</v>
      </c>
      <c r="R121" s="1" t="s">
        <v>6743</v>
      </c>
      <c r="S121" s="1" t="s">
        <v>6744</v>
      </c>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row>
    <row r="122" spans="1:58">
      <c r="A122" s="1" t="s">
        <v>6745</v>
      </c>
      <c r="B122" s="3">
        <v>19</v>
      </c>
      <c r="C122" s="1" t="s">
        <v>6746</v>
      </c>
      <c r="D122" s="1" t="s">
        <v>6747</v>
      </c>
      <c r="E122" s="1" t="s">
        <v>6748</v>
      </c>
      <c r="F122" s="1" t="s">
        <v>6749</v>
      </c>
      <c r="G122" s="1" t="s">
        <v>6750</v>
      </c>
      <c r="H122" s="1" t="s">
        <v>6751</v>
      </c>
      <c r="I122" s="1" t="s">
        <v>6752</v>
      </c>
      <c r="J122" s="1" t="s">
        <v>6753</v>
      </c>
      <c r="K122" s="1" t="s">
        <v>6754</v>
      </c>
      <c r="L122" s="1" t="s">
        <v>6755</v>
      </c>
      <c r="M122" s="1" t="s">
        <v>6756</v>
      </c>
      <c r="N122" s="1" t="s">
        <v>6757</v>
      </c>
      <c r="O122" s="1" t="s">
        <v>6758</v>
      </c>
      <c r="P122" s="1" t="s">
        <v>6759</v>
      </c>
      <c r="Q122" s="1" t="s">
        <v>6760</v>
      </c>
      <c r="R122" s="1" t="s">
        <v>6761</v>
      </c>
      <c r="S122" s="1" t="s">
        <v>6762</v>
      </c>
      <c r="T122" s="1" t="s">
        <v>6763</v>
      </c>
      <c r="U122" s="1" t="s">
        <v>6764</v>
      </c>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row>
    <row r="123" spans="1:58">
      <c r="A123" s="1" t="s">
        <v>6765</v>
      </c>
      <c r="B123" s="3">
        <v>9</v>
      </c>
      <c r="C123" s="1" t="s">
        <v>6766</v>
      </c>
      <c r="D123" s="1" t="s">
        <v>6767</v>
      </c>
      <c r="E123" s="1" t="s">
        <v>6768</v>
      </c>
      <c r="F123" s="1" t="s">
        <v>6769</v>
      </c>
      <c r="G123" s="1" t="s">
        <v>6770</v>
      </c>
      <c r="H123" s="1" t="s">
        <v>6771</v>
      </c>
      <c r="I123" s="1" t="s">
        <v>6772</v>
      </c>
      <c r="J123" s="1" t="s">
        <v>6773</v>
      </c>
      <c r="K123" s="1" t="s">
        <v>6774</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row>
    <row r="124" spans="1:58">
      <c r="A124" s="1" t="s">
        <v>6775</v>
      </c>
      <c r="B124" s="3">
        <v>20</v>
      </c>
      <c r="C124" s="1" t="s">
        <v>6776</v>
      </c>
      <c r="D124" s="1" t="s">
        <v>6777</v>
      </c>
      <c r="E124" s="1" t="s">
        <v>6778</v>
      </c>
      <c r="F124" s="1" t="s">
        <v>6779</v>
      </c>
      <c r="G124" s="1" t="s">
        <v>6780</v>
      </c>
      <c r="H124" s="1" t="s">
        <v>6781</v>
      </c>
      <c r="I124" s="1" t="s">
        <v>6782</v>
      </c>
      <c r="J124" s="1" t="s">
        <v>6783</v>
      </c>
      <c r="K124" s="1" t="s">
        <v>6784</v>
      </c>
      <c r="L124" s="1" t="s">
        <v>6785</v>
      </c>
      <c r="M124" s="1" t="s">
        <v>6786</v>
      </c>
      <c r="N124" s="1" t="s">
        <v>6787</v>
      </c>
      <c r="O124" s="1" t="s">
        <v>6788</v>
      </c>
      <c r="P124" s="1" t="s">
        <v>6789</v>
      </c>
      <c r="Q124" s="1" t="s">
        <v>6790</v>
      </c>
      <c r="R124" s="1" t="s">
        <v>6791</v>
      </c>
      <c r="S124" s="1" t="s">
        <v>6792</v>
      </c>
      <c r="T124" s="1" t="s">
        <v>6793</v>
      </c>
      <c r="U124" s="1" t="s">
        <v>6794</v>
      </c>
      <c r="V124" s="1" t="s">
        <v>6795</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1" t="s">
        <v>6796</v>
      </c>
      <c r="B125" s="3">
        <v>7</v>
      </c>
      <c r="C125" s="1" t="s">
        <v>6797</v>
      </c>
      <c r="D125" s="1" t="s">
        <v>6798</v>
      </c>
      <c r="E125" s="1" t="s">
        <v>6799</v>
      </c>
      <c r="F125" s="1" t="s">
        <v>6800</v>
      </c>
      <c r="G125" s="1" t="s">
        <v>6801</v>
      </c>
      <c r="H125" s="1" t="s">
        <v>6802</v>
      </c>
      <c r="I125" s="1" t="s">
        <v>6803</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row>
    <row r="126" spans="1:58">
      <c r="A126" s="1" t="s">
        <v>6804</v>
      </c>
      <c r="B126" s="3">
        <v>7</v>
      </c>
      <c r="C126" s="1" t="s">
        <v>6805</v>
      </c>
      <c r="D126" s="1" t="s">
        <v>6806</v>
      </c>
      <c r="E126" s="1" t="s">
        <v>6807</v>
      </c>
      <c r="F126" s="1" t="s">
        <v>6808</v>
      </c>
      <c r="G126" s="1" t="s">
        <v>6809</v>
      </c>
      <c r="H126" s="1" t="s">
        <v>6810</v>
      </c>
      <c r="I126" s="1" t="s">
        <v>6811</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row>
    <row r="127" spans="1:58">
      <c r="A127" s="1" t="s">
        <v>6812</v>
      </c>
      <c r="B127" s="3">
        <v>7</v>
      </c>
      <c r="C127" s="1" t="s">
        <v>6813</v>
      </c>
      <c r="D127" s="1" t="s">
        <v>6814</v>
      </c>
      <c r="E127" s="1" t="s">
        <v>6815</v>
      </c>
      <c r="F127" s="1" t="s">
        <v>6816</v>
      </c>
      <c r="G127" s="1" t="s">
        <v>6817</v>
      </c>
      <c r="H127" s="1" t="s">
        <v>6818</v>
      </c>
      <c r="I127" s="1" t="s">
        <v>6819</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row>
    <row r="128" spans="1:58">
      <c r="A128" s="1" t="s">
        <v>6820</v>
      </c>
      <c r="B128" s="3">
        <v>8</v>
      </c>
      <c r="C128" s="1" t="s">
        <v>6821</v>
      </c>
      <c r="D128" s="1" t="s">
        <v>6822</v>
      </c>
      <c r="E128" s="1" t="s">
        <v>6823</v>
      </c>
      <c r="F128" s="1" t="s">
        <v>6824</v>
      </c>
      <c r="G128" s="1" t="s">
        <v>6825</v>
      </c>
      <c r="H128" s="1" t="s">
        <v>6826</v>
      </c>
      <c r="I128" s="1" t="s">
        <v>6827</v>
      </c>
      <c r="J128" s="1" t="s">
        <v>6828</v>
      </c>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row>
    <row r="129" spans="1:58">
      <c r="A129" s="1" t="s">
        <v>6829</v>
      </c>
      <c r="B129" s="3">
        <v>21</v>
      </c>
      <c r="C129" s="1" t="s">
        <v>6830</v>
      </c>
      <c r="D129" s="1" t="s">
        <v>6831</v>
      </c>
      <c r="E129" s="1" t="s">
        <v>6832</v>
      </c>
      <c r="F129" s="1" t="s">
        <v>6833</v>
      </c>
      <c r="G129" s="1" t="s">
        <v>6834</v>
      </c>
      <c r="H129" s="1" t="s">
        <v>6835</v>
      </c>
      <c r="I129" s="1" t="s">
        <v>6836</v>
      </c>
      <c r="J129" s="1" t="s">
        <v>6837</v>
      </c>
      <c r="K129" s="1" t="s">
        <v>6838</v>
      </c>
      <c r="L129" s="1" t="s">
        <v>6839</v>
      </c>
      <c r="M129" s="1" t="s">
        <v>6840</v>
      </c>
      <c r="N129" s="1" t="s">
        <v>6841</v>
      </c>
      <c r="O129" s="1" t="s">
        <v>6842</v>
      </c>
      <c r="P129" s="1" t="s">
        <v>6843</v>
      </c>
      <c r="Q129" s="1" t="s">
        <v>6844</v>
      </c>
      <c r="R129" s="1" t="s">
        <v>6845</v>
      </c>
      <c r="S129" s="1" t="s">
        <v>6846</v>
      </c>
      <c r="T129" s="1" t="s">
        <v>6847</v>
      </c>
      <c r="U129" s="1" t="s">
        <v>6848</v>
      </c>
      <c r="V129" s="1" t="s">
        <v>6849</v>
      </c>
      <c r="W129" s="1" t="s">
        <v>6850</v>
      </c>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row>
    <row r="130" spans="1:58">
      <c r="A130" s="1" t="s">
        <v>6851</v>
      </c>
      <c r="B130" s="3">
        <v>10</v>
      </c>
      <c r="C130" s="1" t="s">
        <v>6852</v>
      </c>
      <c r="D130" s="1" t="s">
        <v>6853</v>
      </c>
      <c r="E130" s="1" t="s">
        <v>6854</v>
      </c>
      <c r="F130" s="1" t="s">
        <v>6855</v>
      </c>
      <c r="G130" s="1" t="s">
        <v>6856</v>
      </c>
      <c r="H130" s="1" t="s">
        <v>6857</v>
      </c>
      <c r="I130" s="1" t="s">
        <v>6858</v>
      </c>
      <c r="J130" s="1" t="s">
        <v>6859</v>
      </c>
      <c r="K130" s="1" t="s">
        <v>6860</v>
      </c>
      <c r="L130" s="1" t="s">
        <v>6861</v>
      </c>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1" t="s">
        <v>6862</v>
      </c>
      <c r="B131" s="3">
        <v>22</v>
      </c>
      <c r="C131" s="1" t="s">
        <v>6863</v>
      </c>
      <c r="D131" s="1" t="s">
        <v>6864</v>
      </c>
      <c r="E131" s="1" t="s">
        <v>6865</v>
      </c>
      <c r="F131" s="1" t="s">
        <v>6866</v>
      </c>
      <c r="G131" s="1" t="s">
        <v>6867</v>
      </c>
      <c r="H131" s="1" t="s">
        <v>6868</v>
      </c>
      <c r="I131" s="1" t="s">
        <v>6869</v>
      </c>
      <c r="J131" s="1" t="s">
        <v>6870</v>
      </c>
      <c r="K131" s="1" t="s">
        <v>6871</v>
      </c>
      <c r="L131" s="1" t="s">
        <v>6872</v>
      </c>
      <c r="M131" s="1" t="s">
        <v>6873</v>
      </c>
      <c r="N131" s="1" t="s">
        <v>6874</v>
      </c>
      <c r="O131" s="1" t="s">
        <v>6875</v>
      </c>
      <c r="P131" s="1" t="s">
        <v>6876</v>
      </c>
      <c r="Q131" s="1" t="s">
        <v>6877</v>
      </c>
      <c r="R131" s="1" t="s">
        <v>6878</v>
      </c>
      <c r="S131" s="1" t="s">
        <v>6879</v>
      </c>
      <c r="T131" s="1" t="s">
        <v>6880</v>
      </c>
      <c r="U131" s="1" t="s">
        <v>6881</v>
      </c>
      <c r="V131" s="1" t="s">
        <v>6882</v>
      </c>
      <c r="W131" s="1" t="s">
        <v>6883</v>
      </c>
      <c r="X131" s="1" t="s">
        <v>6884</v>
      </c>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row>
    <row r="132" spans="1:58">
      <c r="A132" s="1" t="s">
        <v>6885</v>
      </c>
      <c r="B132" s="3">
        <v>7</v>
      </c>
      <c r="C132" s="1" t="s">
        <v>6886</v>
      </c>
      <c r="D132" s="1" t="s">
        <v>6887</v>
      </c>
      <c r="E132" s="1" t="s">
        <v>6888</v>
      </c>
      <c r="F132" s="1" t="s">
        <v>6889</v>
      </c>
      <c r="G132" s="1" t="s">
        <v>6890</v>
      </c>
      <c r="H132" s="1" t="s">
        <v>6891</v>
      </c>
      <c r="I132" s="1" t="s">
        <v>6892</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row>
    <row r="133" spans="1:58">
      <c r="A133" s="1" t="s">
        <v>6893</v>
      </c>
      <c r="B133" s="3">
        <v>7</v>
      </c>
      <c r="C133" s="1" t="s">
        <v>6894</v>
      </c>
      <c r="D133" s="1" t="s">
        <v>6895</v>
      </c>
      <c r="E133" s="1" t="s">
        <v>6896</v>
      </c>
      <c r="F133" s="1" t="s">
        <v>6897</v>
      </c>
      <c r="G133" s="1" t="s">
        <v>6898</v>
      </c>
      <c r="H133" s="1" t="s">
        <v>6899</v>
      </c>
      <c r="I133" s="1" t="s">
        <v>6900</v>
      </c>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row>
    <row r="134" spans="1:58">
      <c r="A134" s="1" t="s">
        <v>6901</v>
      </c>
      <c r="B134" s="3">
        <v>20</v>
      </c>
      <c r="C134" s="1" t="s">
        <v>6902</v>
      </c>
      <c r="D134" s="1" t="s">
        <v>6903</v>
      </c>
      <c r="E134" s="1" t="s">
        <v>6904</v>
      </c>
      <c r="F134" s="1" t="s">
        <v>6905</v>
      </c>
      <c r="G134" s="1" t="s">
        <v>6906</v>
      </c>
      <c r="H134" s="1" t="s">
        <v>6907</v>
      </c>
      <c r="I134" s="1" t="s">
        <v>6908</v>
      </c>
      <c r="J134" s="1" t="s">
        <v>6909</v>
      </c>
      <c r="K134" s="1" t="s">
        <v>6910</v>
      </c>
      <c r="L134" s="1" t="s">
        <v>6911</v>
      </c>
      <c r="M134" s="1" t="s">
        <v>6912</v>
      </c>
      <c r="N134" s="1" t="s">
        <v>6913</v>
      </c>
      <c r="O134" s="1" t="s">
        <v>6914</v>
      </c>
      <c r="P134" s="1" t="s">
        <v>6915</v>
      </c>
      <c r="Q134" s="1" t="s">
        <v>6916</v>
      </c>
      <c r="R134" s="1" t="s">
        <v>6917</v>
      </c>
      <c r="S134" s="1" t="s">
        <v>6918</v>
      </c>
      <c r="T134" s="1" t="s">
        <v>6919</v>
      </c>
      <c r="U134" s="1" t="s">
        <v>6920</v>
      </c>
      <c r="V134" s="1" t="s">
        <v>6921</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row>
    <row r="135" spans="1:58">
      <c r="A135" s="1" t="s">
        <v>6922</v>
      </c>
      <c r="B135" s="3">
        <v>8</v>
      </c>
      <c r="C135" s="1" t="s">
        <v>6923</v>
      </c>
      <c r="D135" s="1" t="s">
        <v>6924</v>
      </c>
      <c r="E135" s="1" t="s">
        <v>6925</v>
      </c>
      <c r="F135" s="1" t="s">
        <v>6926</v>
      </c>
      <c r="G135" s="1" t="s">
        <v>6927</v>
      </c>
      <c r="H135" s="1" t="s">
        <v>6928</v>
      </c>
      <c r="I135" s="1" t="s">
        <v>6929</v>
      </c>
      <c r="J135" s="1" t="s">
        <v>6930</v>
      </c>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row>
    <row r="136" spans="1:58">
      <c r="A136" s="1" t="s">
        <v>6931</v>
      </c>
      <c r="B136" s="3">
        <v>9</v>
      </c>
      <c r="C136" s="1" t="s">
        <v>6932</v>
      </c>
      <c r="D136" s="1" t="s">
        <v>6933</v>
      </c>
      <c r="E136" s="1" t="s">
        <v>6934</v>
      </c>
      <c r="F136" s="1" t="s">
        <v>6066</v>
      </c>
      <c r="G136" s="1" t="s">
        <v>6935</v>
      </c>
      <c r="H136" s="1" t="s">
        <v>6936</v>
      </c>
      <c r="I136" s="1" t="s">
        <v>6937</v>
      </c>
      <c r="J136" s="1" t="s">
        <v>6938</v>
      </c>
      <c r="K136" s="1" t="s">
        <v>6939</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row>
    <row r="137" spans="1:58">
      <c r="A137" s="1" t="s">
        <v>6940</v>
      </c>
      <c r="B137" s="3">
        <v>6</v>
      </c>
      <c r="C137" s="1" t="s">
        <v>6941</v>
      </c>
      <c r="D137" s="1" t="s">
        <v>6942</v>
      </c>
      <c r="E137" s="1" t="s">
        <v>6943</v>
      </c>
      <c r="F137" s="1" t="s">
        <v>6944</v>
      </c>
      <c r="G137" s="1" t="s">
        <v>6945</v>
      </c>
      <c r="H137" s="1" t="s">
        <v>6946</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row>
    <row r="138" spans="1:58">
      <c r="A138" s="1" t="s">
        <v>6947</v>
      </c>
      <c r="B138" s="3">
        <v>13</v>
      </c>
      <c r="C138" s="1" t="s">
        <v>6948</v>
      </c>
      <c r="D138" s="1" t="s">
        <v>6949</v>
      </c>
      <c r="E138" s="1" t="s">
        <v>6950</v>
      </c>
      <c r="F138" s="1" t="s">
        <v>6951</v>
      </c>
      <c r="G138" s="1" t="s">
        <v>6952</v>
      </c>
      <c r="H138" s="1" t="s">
        <v>6953</v>
      </c>
      <c r="I138" s="1" t="s">
        <v>6954</v>
      </c>
      <c r="J138" s="1" t="s">
        <v>6955</v>
      </c>
      <c r="K138" s="1" t="s">
        <v>6956</v>
      </c>
      <c r="L138" s="1" t="s">
        <v>6957</v>
      </c>
      <c r="M138" s="1" t="s">
        <v>6958</v>
      </c>
      <c r="N138" s="1" t="s">
        <v>6959</v>
      </c>
      <c r="O138" s="1" t="s">
        <v>6960</v>
      </c>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row>
    <row r="139" spans="1:58">
      <c r="A139" s="1" t="s">
        <v>6961</v>
      </c>
      <c r="B139" s="3">
        <v>8</v>
      </c>
      <c r="C139" s="1" t="s">
        <v>6962</v>
      </c>
      <c r="D139" s="1" t="s">
        <v>6963</v>
      </c>
      <c r="E139" s="1" t="s">
        <v>6964</v>
      </c>
      <c r="F139" s="1" t="s">
        <v>6965</v>
      </c>
      <c r="G139" s="1" t="s">
        <v>6966</v>
      </c>
      <c r="H139" s="1" t="s">
        <v>6967</v>
      </c>
      <c r="I139" s="1" t="s">
        <v>6968</v>
      </c>
      <c r="J139" s="1" t="s">
        <v>6969</v>
      </c>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1" t="s">
        <v>6970</v>
      </c>
      <c r="B140" s="3">
        <v>8</v>
      </c>
      <c r="C140" s="1" t="s">
        <v>6971</v>
      </c>
      <c r="D140" s="1" t="s">
        <v>6972</v>
      </c>
      <c r="E140" s="1" t="s">
        <v>6973</v>
      </c>
      <c r="F140" s="1" t="s">
        <v>6974</v>
      </c>
      <c r="G140" s="1" t="s">
        <v>6975</v>
      </c>
      <c r="H140" s="1" t="s">
        <v>6976</v>
      </c>
      <c r="I140" s="1" t="s">
        <v>6977</v>
      </c>
      <c r="J140" s="1" t="s">
        <v>6978</v>
      </c>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row>
    <row r="141" spans="1:58">
      <c r="A141" s="1" t="s">
        <v>6979</v>
      </c>
      <c r="B141" s="3">
        <v>17</v>
      </c>
      <c r="C141" s="1" t="s">
        <v>6980</v>
      </c>
      <c r="D141" s="1" t="s">
        <v>6981</v>
      </c>
      <c r="E141" s="1" t="s">
        <v>6982</v>
      </c>
      <c r="F141" s="1" t="s">
        <v>6983</v>
      </c>
      <c r="G141" s="1" t="s">
        <v>6903</v>
      </c>
      <c r="H141" s="1" t="s">
        <v>6984</v>
      </c>
      <c r="I141" s="1" t="s">
        <v>6985</v>
      </c>
      <c r="J141" s="1" t="s">
        <v>6986</v>
      </c>
      <c r="K141" s="1" t="s">
        <v>6987</v>
      </c>
      <c r="L141" s="1" t="s">
        <v>6988</v>
      </c>
      <c r="M141" s="1" t="s">
        <v>6989</v>
      </c>
      <c r="N141" s="1" t="s">
        <v>6990</v>
      </c>
      <c r="O141" s="1" t="s">
        <v>6991</v>
      </c>
      <c r="P141" s="1" t="s">
        <v>6992</v>
      </c>
      <c r="Q141" s="1" t="s">
        <v>6993</v>
      </c>
      <c r="R141" s="1" t="s">
        <v>6994</v>
      </c>
      <c r="S141" s="1" t="s">
        <v>6995</v>
      </c>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row>
    <row r="142" spans="1:58">
      <c r="A142" s="1" t="s">
        <v>6996</v>
      </c>
      <c r="B142" s="3">
        <v>10</v>
      </c>
      <c r="C142" s="1" t="s">
        <v>6997</v>
      </c>
      <c r="D142" s="1" t="s">
        <v>6998</v>
      </c>
      <c r="E142" s="1" t="s">
        <v>6999</v>
      </c>
      <c r="F142" s="1" t="s">
        <v>7000</v>
      </c>
      <c r="G142" s="1" t="s">
        <v>7001</v>
      </c>
      <c r="H142" s="1" t="s">
        <v>7002</v>
      </c>
      <c r="I142" s="1" t="s">
        <v>7003</v>
      </c>
      <c r="J142" s="1" t="s">
        <v>7004</v>
      </c>
      <c r="K142" s="1" t="s">
        <v>7005</v>
      </c>
      <c r="L142" s="1" t="s">
        <v>7006</v>
      </c>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row>
    <row r="143" spans="1:58">
      <c r="A143" s="1" t="s">
        <v>7007</v>
      </c>
      <c r="B143" s="3">
        <v>6</v>
      </c>
      <c r="C143" s="1" t="s">
        <v>7008</v>
      </c>
      <c r="D143" s="1" t="s">
        <v>7009</v>
      </c>
      <c r="E143" s="1" t="s">
        <v>7010</v>
      </c>
      <c r="F143" s="1" t="s">
        <v>7011</v>
      </c>
      <c r="G143" s="1" t="s">
        <v>7012</v>
      </c>
      <c r="H143" s="1" t="s">
        <v>7013</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row>
    <row r="144" spans="1:58">
      <c r="A144" s="1" t="s">
        <v>7014</v>
      </c>
      <c r="B144" s="3">
        <v>8</v>
      </c>
      <c r="C144" s="1" t="s">
        <v>7015</v>
      </c>
      <c r="D144" s="1" t="s">
        <v>7016</v>
      </c>
      <c r="E144" s="1" t="s">
        <v>7017</v>
      </c>
      <c r="F144" s="1" t="s">
        <v>7018</v>
      </c>
      <c r="G144" s="1" t="s">
        <v>7019</v>
      </c>
      <c r="H144" s="1" t="s">
        <v>7020</v>
      </c>
      <c r="I144" s="1" t="s">
        <v>7021</v>
      </c>
      <c r="J144" s="1" t="s">
        <v>7022</v>
      </c>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1" t="s">
        <v>7023</v>
      </c>
      <c r="B145" s="3">
        <v>7</v>
      </c>
      <c r="C145" s="1" t="s">
        <v>7024</v>
      </c>
      <c r="D145" s="1" t="s">
        <v>7025</v>
      </c>
      <c r="E145" s="1" t="s">
        <v>7026</v>
      </c>
      <c r="F145" s="1" t="s">
        <v>7027</v>
      </c>
      <c r="G145" s="1" t="s">
        <v>7028</v>
      </c>
      <c r="H145" s="1" t="s">
        <v>7029</v>
      </c>
      <c r="I145" s="1" t="s">
        <v>7030</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row>
    <row r="146" spans="1:58">
      <c r="A146" s="1" t="s">
        <v>7031</v>
      </c>
      <c r="B146" s="3">
        <v>16</v>
      </c>
      <c r="C146" s="1" t="s">
        <v>7032</v>
      </c>
      <c r="D146" s="1" t="s">
        <v>7033</v>
      </c>
      <c r="E146" s="1" t="s">
        <v>7034</v>
      </c>
      <c r="F146" s="1" t="s">
        <v>7035</v>
      </c>
      <c r="G146" s="1" t="s">
        <v>7036</v>
      </c>
      <c r="H146" s="1" t="s">
        <v>7037</v>
      </c>
      <c r="I146" s="1" t="s">
        <v>7038</v>
      </c>
      <c r="J146" s="1" t="s">
        <v>7039</v>
      </c>
      <c r="K146" s="1" t="s">
        <v>7040</v>
      </c>
      <c r="L146" s="1" t="s">
        <v>7041</v>
      </c>
      <c r="M146" s="1" t="s">
        <v>7042</v>
      </c>
      <c r="N146" s="1" t="s">
        <v>7043</v>
      </c>
      <c r="O146" s="1" t="s">
        <v>7044</v>
      </c>
      <c r="P146" s="1" t="s">
        <v>6471</v>
      </c>
      <c r="Q146" s="1" t="s">
        <v>7045</v>
      </c>
      <c r="R146" s="1" t="s">
        <v>7046</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row>
    <row r="147" spans="1:58">
      <c r="A147" s="1" t="s">
        <v>7047</v>
      </c>
      <c r="B147" s="3">
        <v>6</v>
      </c>
      <c r="C147" s="1" t="s">
        <v>7048</v>
      </c>
      <c r="D147" s="1" t="s">
        <v>7049</v>
      </c>
      <c r="E147" s="1" t="s">
        <v>7050</v>
      </c>
      <c r="F147" s="1" t="s">
        <v>7051</v>
      </c>
      <c r="G147" s="1" t="s">
        <v>7052</v>
      </c>
      <c r="H147" s="1" t="s">
        <v>7053</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row>
    <row r="148" spans="1:58">
      <c r="A148" s="1" t="s">
        <v>7054</v>
      </c>
      <c r="B148" s="3">
        <v>9</v>
      </c>
      <c r="C148" s="1" t="s">
        <v>7055</v>
      </c>
      <c r="D148" s="1" t="s">
        <v>7056</v>
      </c>
      <c r="E148" s="1" t="s">
        <v>7057</v>
      </c>
      <c r="F148" s="1" t="s">
        <v>7058</v>
      </c>
      <c r="G148" s="1" t="s">
        <v>7059</v>
      </c>
      <c r="H148" s="1" t="s">
        <v>7060</v>
      </c>
      <c r="I148" s="1" t="s">
        <v>7061</v>
      </c>
      <c r="J148" s="1" t="s">
        <v>7062</v>
      </c>
      <c r="K148" s="1" t="s">
        <v>7063</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1" t="s">
        <v>7064</v>
      </c>
      <c r="B149" s="3">
        <v>15</v>
      </c>
      <c r="C149" s="1" t="s">
        <v>7065</v>
      </c>
      <c r="D149" s="1" t="s">
        <v>7066</v>
      </c>
      <c r="E149" s="1" t="s">
        <v>7067</v>
      </c>
      <c r="F149" s="1" t="s">
        <v>7068</v>
      </c>
      <c r="G149" s="1" t="s">
        <v>7069</v>
      </c>
      <c r="H149" s="1" t="s">
        <v>7070</v>
      </c>
      <c r="I149" s="1" t="s">
        <v>7071</v>
      </c>
      <c r="J149" s="1" t="s">
        <v>7072</v>
      </c>
      <c r="K149" s="1" t="s">
        <v>7073</v>
      </c>
      <c r="L149" s="1" t="s">
        <v>7074</v>
      </c>
      <c r="M149" s="1" t="s">
        <v>7075</v>
      </c>
      <c r="N149" s="1" t="s">
        <v>7076</v>
      </c>
      <c r="O149" s="1" t="s">
        <v>6967</v>
      </c>
      <c r="P149" s="1" t="s">
        <v>7077</v>
      </c>
      <c r="Q149" s="1" t="s">
        <v>7078</v>
      </c>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row>
    <row r="150" spans="1:58">
      <c r="A150" s="1" t="s">
        <v>7079</v>
      </c>
      <c r="B150" s="3">
        <v>17</v>
      </c>
      <c r="C150" s="1" t="s">
        <v>7080</v>
      </c>
      <c r="D150" s="1" t="s">
        <v>7081</v>
      </c>
      <c r="E150" s="1" t="s">
        <v>7082</v>
      </c>
      <c r="F150" s="1" t="s">
        <v>7083</v>
      </c>
      <c r="G150" s="1" t="s">
        <v>7084</v>
      </c>
      <c r="H150" s="1" t="s">
        <v>7085</v>
      </c>
      <c r="I150" s="1" t="s">
        <v>5882</v>
      </c>
      <c r="J150" s="1" t="s">
        <v>7086</v>
      </c>
      <c r="K150" s="1" t="s">
        <v>7087</v>
      </c>
      <c r="L150" s="1" t="s">
        <v>7088</v>
      </c>
      <c r="M150" s="1" t="s">
        <v>6235</v>
      </c>
      <c r="N150" s="1" t="s">
        <v>7089</v>
      </c>
      <c r="O150" s="1" t="s">
        <v>7090</v>
      </c>
      <c r="P150" s="1" t="s">
        <v>7091</v>
      </c>
      <c r="Q150" s="1" t="s">
        <v>7092</v>
      </c>
      <c r="R150" s="1" t="s">
        <v>7093</v>
      </c>
      <c r="S150" s="1" t="s">
        <v>7094</v>
      </c>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row>
    <row r="151" spans="1:58">
      <c r="A151" s="1" t="s">
        <v>7095</v>
      </c>
      <c r="B151" s="3">
        <v>12</v>
      </c>
      <c r="C151" s="1" t="s">
        <v>7096</v>
      </c>
      <c r="D151" s="1" t="s">
        <v>7097</v>
      </c>
      <c r="E151" s="1" t="s">
        <v>5629</v>
      </c>
      <c r="F151" s="1" t="s">
        <v>7098</v>
      </c>
      <c r="G151" s="1" t="s">
        <v>7099</v>
      </c>
      <c r="H151" s="1" t="s">
        <v>7100</v>
      </c>
      <c r="I151" s="1" t="s">
        <v>7101</v>
      </c>
      <c r="J151" s="1" t="s">
        <v>7102</v>
      </c>
      <c r="K151" s="1" t="s">
        <v>7103</v>
      </c>
      <c r="L151" s="1" t="s">
        <v>7104</v>
      </c>
      <c r="M151" s="1" t="s">
        <v>7105</v>
      </c>
      <c r="N151" s="1" t="s">
        <v>7106</v>
      </c>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row>
    <row r="152" spans="1:58">
      <c r="A152" s="1" t="s">
        <v>7107</v>
      </c>
      <c r="B152" s="3">
        <v>8</v>
      </c>
      <c r="C152" s="1" t="s">
        <v>5480</v>
      </c>
      <c r="D152" s="1" t="s">
        <v>7108</v>
      </c>
      <c r="E152" s="1" t="s">
        <v>7109</v>
      </c>
      <c r="F152" s="1" t="s">
        <v>7110</v>
      </c>
      <c r="G152" s="1" t="s">
        <v>7111</v>
      </c>
      <c r="H152" s="1" t="s">
        <v>7112</v>
      </c>
      <c r="I152" s="1" t="s">
        <v>7113</v>
      </c>
      <c r="J152" s="1" t="s">
        <v>7114</v>
      </c>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row>
    <row r="153" spans="1:58">
      <c r="A153" s="1" t="s">
        <v>7115</v>
      </c>
      <c r="B153" s="3">
        <v>9</v>
      </c>
      <c r="C153" s="1" t="s">
        <v>7116</v>
      </c>
      <c r="D153" s="1" t="s">
        <v>7117</v>
      </c>
      <c r="E153" s="1" t="s">
        <v>7118</v>
      </c>
      <c r="F153" s="1" t="s">
        <v>7119</v>
      </c>
      <c r="G153" s="1" t="s">
        <v>7120</v>
      </c>
      <c r="H153" s="1" t="s">
        <v>7121</v>
      </c>
      <c r="I153" s="1" t="s">
        <v>7122</v>
      </c>
      <c r="J153" s="1" t="s">
        <v>7123</v>
      </c>
      <c r="K153" s="1" t="s">
        <v>7124</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row>
    <row r="154" spans="1:58">
      <c r="A154" s="1" t="s">
        <v>7125</v>
      </c>
      <c r="B154" s="3">
        <v>13</v>
      </c>
      <c r="C154" s="1" t="s">
        <v>7126</v>
      </c>
      <c r="D154" s="1" t="s">
        <v>7127</v>
      </c>
      <c r="E154" s="1" t="s">
        <v>7128</v>
      </c>
      <c r="F154" s="1" t="s">
        <v>7129</v>
      </c>
      <c r="G154" s="1" t="s">
        <v>7130</v>
      </c>
      <c r="H154" s="1" t="s">
        <v>7131</v>
      </c>
      <c r="I154" s="1" t="s">
        <v>7132</v>
      </c>
      <c r="J154" s="1" t="s">
        <v>7133</v>
      </c>
      <c r="K154" s="1" t="s">
        <v>7134</v>
      </c>
      <c r="L154" s="1" t="s">
        <v>7135</v>
      </c>
      <c r="M154" s="1" t="s">
        <v>6373</v>
      </c>
      <c r="N154" s="1" t="s">
        <v>7136</v>
      </c>
      <c r="O154" s="1" t="s">
        <v>7137</v>
      </c>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row>
    <row r="155" spans="1:58">
      <c r="A155" s="1" t="s">
        <v>7138</v>
      </c>
      <c r="B155" s="3">
        <v>18</v>
      </c>
      <c r="C155" s="1" t="s">
        <v>7139</v>
      </c>
      <c r="D155" s="1" t="s">
        <v>7140</v>
      </c>
      <c r="E155" s="1" t="s">
        <v>7141</v>
      </c>
      <c r="F155" s="1" t="s">
        <v>7142</v>
      </c>
      <c r="G155" s="1" t="s">
        <v>7143</v>
      </c>
      <c r="H155" s="1" t="s">
        <v>7144</v>
      </c>
      <c r="I155" s="1" t="s">
        <v>7145</v>
      </c>
      <c r="J155" s="1" t="s">
        <v>7146</v>
      </c>
      <c r="K155" s="1" t="s">
        <v>7147</v>
      </c>
      <c r="L155" s="1" t="s">
        <v>7148</v>
      </c>
      <c r="M155" s="1" t="s">
        <v>7149</v>
      </c>
      <c r="N155" s="1" t="s">
        <v>7150</v>
      </c>
      <c r="O155" s="1" t="s">
        <v>7151</v>
      </c>
      <c r="P155" s="1" t="s">
        <v>7152</v>
      </c>
      <c r="Q155" s="1" t="s">
        <v>7153</v>
      </c>
      <c r="R155" s="1" t="s">
        <v>7154</v>
      </c>
      <c r="S155" s="1" t="s">
        <v>7155</v>
      </c>
      <c r="T155" s="1" t="s">
        <v>7156</v>
      </c>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row>
    <row r="156" spans="1:58">
      <c r="A156" s="1" t="s">
        <v>7157</v>
      </c>
      <c r="B156" s="3">
        <v>16</v>
      </c>
      <c r="C156" s="1" t="s">
        <v>7158</v>
      </c>
      <c r="D156" s="1" t="s">
        <v>7159</v>
      </c>
      <c r="E156" s="1" t="s">
        <v>7160</v>
      </c>
      <c r="F156" s="1" t="s">
        <v>7161</v>
      </c>
      <c r="G156" s="1" t="s">
        <v>7162</v>
      </c>
      <c r="H156" s="1" t="s">
        <v>7163</v>
      </c>
      <c r="I156" s="1" t="s">
        <v>7164</v>
      </c>
      <c r="J156" s="1" t="s">
        <v>7165</v>
      </c>
      <c r="K156" s="1" t="s">
        <v>7166</v>
      </c>
      <c r="L156" s="1" t="s">
        <v>6714</v>
      </c>
      <c r="M156" s="1" t="s">
        <v>7167</v>
      </c>
      <c r="N156" s="1" t="s">
        <v>7168</v>
      </c>
      <c r="O156" s="1" t="s">
        <v>7169</v>
      </c>
      <c r="P156" s="1" t="s">
        <v>7170</v>
      </c>
      <c r="Q156" s="1" t="s">
        <v>7171</v>
      </c>
      <c r="R156" s="1" t="s">
        <v>7172</v>
      </c>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1" t="s">
        <v>7173</v>
      </c>
      <c r="B157" s="3">
        <v>13</v>
      </c>
      <c r="C157" s="1" t="s">
        <v>7174</v>
      </c>
      <c r="D157" s="1" t="s">
        <v>7175</v>
      </c>
      <c r="E157" s="1" t="s">
        <v>7176</v>
      </c>
      <c r="F157" s="1" t="s">
        <v>7177</v>
      </c>
      <c r="G157" s="1" t="s">
        <v>7178</v>
      </c>
      <c r="H157" s="1" t="s">
        <v>7179</v>
      </c>
      <c r="I157" s="1" t="s">
        <v>7180</v>
      </c>
      <c r="J157" s="1" t="s">
        <v>7181</v>
      </c>
      <c r="K157" s="1" t="s">
        <v>7182</v>
      </c>
      <c r="L157" s="1" t="s">
        <v>7183</v>
      </c>
      <c r="M157" s="1" t="s">
        <v>7184</v>
      </c>
      <c r="N157" s="1" t="s">
        <v>7185</v>
      </c>
      <c r="O157" s="1" t="s">
        <v>7186</v>
      </c>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row>
    <row r="158" spans="1:58">
      <c r="A158" s="1" t="s">
        <v>7187</v>
      </c>
      <c r="B158" s="3">
        <v>14</v>
      </c>
      <c r="C158" s="1" t="s">
        <v>7188</v>
      </c>
      <c r="D158" s="1" t="s">
        <v>7189</v>
      </c>
      <c r="E158" s="1" t="s">
        <v>7190</v>
      </c>
      <c r="F158" s="1" t="s">
        <v>7191</v>
      </c>
      <c r="G158" s="1" t="s">
        <v>7192</v>
      </c>
      <c r="H158" s="1" t="s">
        <v>7193</v>
      </c>
      <c r="I158" s="1" t="s">
        <v>7194</v>
      </c>
      <c r="J158" s="1" t="s">
        <v>7195</v>
      </c>
      <c r="K158" s="1" t="s">
        <v>6235</v>
      </c>
      <c r="L158" s="1" t="s">
        <v>7196</v>
      </c>
      <c r="M158" s="1" t="s">
        <v>7197</v>
      </c>
      <c r="N158" s="1" t="s">
        <v>7198</v>
      </c>
      <c r="O158" s="1" t="s">
        <v>7199</v>
      </c>
      <c r="P158" s="1" t="s">
        <v>7200</v>
      </c>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row>
    <row r="159" spans="1:58">
      <c r="A159" s="1" t="s">
        <v>7201</v>
      </c>
      <c r="B159" s="3">
        <v>16</v>
      </c>
      <c r="C159" s="1" t="s">
        <v>7202</v>
      </c>
      <c r="D159" s="1" t="s">
        <v>6953</v>
      </c>
      <c r="E159" s="1" t="s">
        <v>7203</v>
      </c>
      <c r="F159" s="1" t="s">
        <v>7204</v>
      </c>
      <c r="G159" s="1" t="s">
        <v>7205</v>
      </c>
      <c r="H159" s="1" t="s">
        <v>7206</v>
      </c>
      <c r="I159" s="1" t="s">
        <v>7207</v>
      </c>
      <c r="J159" s="1" t="s">
        <v>7208</v>
      </c>
      <c r="K159" s="1" t="s">
        <v>7209</v>
      </c>
      <c r="L159" s="1" t="s">
        <v>7210</v>
      </c>
      <c r="M159" s="1" t="s">
        <v>7211</v>
      </c>
      <c r="N159" s="1" t="s">
        <v>7212</v>
      </c>
      <c r="O159" s="1" t="s">
        <v>7213</v>
      </c>
      <c r="P159" s="1" t="s">
        <v>7214</v>
      </c>
      <c r="Q159" s="1" t="s">
        <v>7215</v>
      </c>
      <c r="R159" s="1" t="s">
        <v>7216</v>
      </c>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row>
    <row r="160" spans="1:58">
      <c r="A160" s="1" t="s">
        <v>7217</v>
      </c>
      <c r="B160" s="3">
        <v>20</v>
      </c>
      <c r="C160" s="1" t="s">
        <v>7218</v>
      </c>
      <c r="D160" s="1" t="s">
        <v>7219</v>
      </c>
      <c r="E160" s="1" t="s">
        <v>7220</v>
      </c>
      <c r="F160" s="1" t="s">
        <v>7221</v>
      </c>
      <c r="G160" s="1" t="s">
        <v>7222</v>
      </c>
      <c r="H160" s="1" t="s">
        <v>7223</v>
      </c>
      <c r="I160" s="1" t="s">
        <v>7224</v>
      </c>
      <c r="J160" s="1" t="s">
        <v>7225</v>
      </c>
      <c r="K160" s="1" t="s">
        <v>7226</v>
      </c>
      <c r="L160" s="1" t="s">
        <v>7227</v>
      </c>
      <c r="M160" s="1" t="s">
        <v>7228</v>
      </c>
      <c r="N160" s="1" t="s">
        <v>7229</v>
      </c>
      <c r="O160" s="1" t="s">
        <v>7230</v>
      </c>
      <c r="P160" s="1" t="s">
        <v>7231</v>
      </c>
      <c r="Q160" s="1" t="s">
        <v>7232</v>
      </c>
      <c r="R160" s="1" t="s">
        <v>7233</v>
      </c>
      <c r="S160" s="1" t="s">
        <v>7234</v>
      </c>
      <c r="T160" s="1" t="s">
        <v>7235</v>
      </c>
      <c r="U160" s="1" t="s">
        <v>7236</v>
      </c>
      <c r="V160" s="1" t="s">
        <v>7237</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row>
    <row r="161" spans="1:58">
      <c r="A161" s="1" t="s">
        <v>7238</v>
      </c>
      <c r="B161" s="3">
        <v>9</v>
      </c>
      <c r="C161" s="1" t="s">
        <v>7239</v>
      </c>
      <c r="D161" s="1" t="s">
        <v>7240</v>
      </c>
      <c r="E161" s="1" t="s">
        <v>7241</v>
      </c>
      <c r="F161" s="1" t="s">
        <v>7242</v>
      </c>
      <c r="G161" s="1" t="s">
        <v>7243</v>
      </c>
      <c r="H161" s="1" t="s">
        <v>7244</v>
      </c>
      <c r="I161" s="1" t="s">
        <v>7245</v>
      </c>
      <c r="J161" s="1" t="s">
        <v>7246</v>
      </c>
      <c r="K161" s="1" t="s">
        <v>7247</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row>
    <row r="162" spans="1:58">
      <c r="A162" s="1" t="s">
        <v>7248</v>
      </c>
      <c r="B162" s="3">
        <v>8</v>
      </c>
      <c r="C162" s="1" t="s">
        <v>7249</v>
      </c>
      <c r="D162" s="1" t="s">
        <v>7250</v>
      </c>
      <c r="E162" s="1" t="s">
        <v>7251</v>
      </c>
      <c r="F162" s="1" t="s">
        <v>6372</v>
      </c>
      <c r="G162" s="1" t="s">
        <v>7252</v>
      </c>
      <c r="H162" s="1" t="s">
        <v>7253</v>
      </c>
      <c r="I162" s="1" t="s">
        <v>7254</v>
      </c>
      <c r="J162" s="1" t="s">
        <v>7255</v>
      </c>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row>
    <row r="163" spans="1:58">
      <c r="A163" s="1" t="s">
        <v>7256</v>
      </c>
      <c r="B163" s="3">
        <v>17</v>
      </c>
      <c r="C163" s="1" t="s">
        <v>7257</v>
      </c>
      <c r="D163" s="1" t="s">
        <v>7258</v>
      </c>
      <c r="E163" s="1" t="s">
        <v>7259</v>
      </c>
      <c r="F163" s="1" t="s">
        <v>7260</v>
      </c>
      <c r="G163" s="1" t="s">
        <v>7261</v>
      </c>
      <c r="H163" s="1" t="s">
        <v>7262</v>
      </c>
      <c r="I163" s="1" t="s">
        <v>7263</v>
      </c>
      <c r="J163" s="1" t="s">
        <v>7264</v>
      </c>
      <c r="K163" s="1" t="s">
        <v>6321</v>
      </c>
      <c r="L163" s="1" t="s">
        <v>7265</v>
      </c>
      <c r="M163" s="1" t="s">
        <v>7266</v>
      </c>
      <c r="N163" s="1" t="s">
        <v>7267</v>
      </c>
      <c r="O163" s="1" t="s">
        <v>7268</v>
      </c>
      <c r="P163" s="1" t="s">
        <v>7269</v>
      </c>
      <c r="Q163" s="1" t="s">
        <v>7270</v>
      </c>
      <c r="R163" s="1" t="s">
        <v>7271</v>
      </c>
      <c r="S163" s="1" t="s">
        <v>7272</v>
      </c>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row>
    <row r="164" spans="1:58">
      <c r="A164" s="1" t="s">
        <v>7273</v>
      </c>
      <c r="B164" s="3">
        <v>8</v>
      </c>
      <c r="C164" s="1" t="s">
        <v>7274</v>
      </c>
      <c r="D164" s="1" t="s">
        <v>7275</v>
      </c>
      <c r="E164" s="1" t="s">
        <v>7276</v>
      </c>
      <c r="F164" s="1" t="s">
        <v>6930</v>
      </c>
      <c r="G164" s="1" t="s">
        <v>7277</v>
      </c>
      <c r="H164" s="1" t="s">
        <v>7278</v>
      </c>
      <c r="I164" s="1" t="s">
        <v>7279</v>
      </c>
      <c r="J164" s="1" t="s">
        <v>7280</v>
      </c>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row>
    <row r="165" spans="1:58">
      <c r="A165" s="1" t="s">
        <v>7281</v>
      </c>
      <c r="B165" s="3">
        <v>12</v>
      </c>
      <c r="C165" s="1" t="s">
        <v>7282</v>
      </c>
      <c r="D165" s="1" t="s">
        <v>7283</v>
      </c>
      <c r="E165" s="1" t="s">
        <v>7284</v>
      </c>
      <c r="F165" s="1" t="s">
        <v>7285</v>
      </c>
      <c r="G165" s="1" t="s">
        <v>7286</v>
      </c>
      <c r="H165" s="1" t="s">
        <v>7287</v>
      </c>
      <c r="I165" s="1" t="s">
        <v>7288</v>
      </c>
      <c r="J165" s="1" t="s">
        <v>7289</v>
      </c>
      <c r="K165" s="1" t="s">
        <v>7290</v>
      </c>
      <c r="L165" s="1" t="s">
        <v>7291</v>
      </c>
      <c r="M165" s="1" t="s">
        <v>7292</v>
      </c>
      <c r="N165" s="1" t="s">
        <v>7293</v>
      </c>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row>
    <row r="166" spans="1:58">
      <c r="A166" s="1" t="s">
        <v>7294</v>
      </c>
      <c r="B166" s="3">
        <v>27</v>
      </c>
      <c r="C166" s="1" t="s">
        <v>7295</v>
      </c>
      <c r="D166" s="1" t="s">
        <v>7296</v>
      </c>
      <c r="E166" s="1" t="s">
        <v>7297</v>
      </c>
      <c r="F166" s="1" t="s">
        <v>7298</v>
      </c>
      <c r="G166" s="1" t="s">
        <v>7299</v>
      </c>
      <c r="H166" s="1" t="s">
        <v>7300</v>
      </c>
      <c r="I166" s="1" t="s">
        <v>7301</v>
      </c>
      <c r="J166" s="1" t="s">
        <v>7302</v>
      </c>
      <c r="K166" s="1" t="s">
        <v>6237</v>
      </c>
      <c r="L166" s="1" t="s">
        <v>7303</v>
      </c>
      <c r="M166" s="1" t="s">
        <v>7304</v>
      </c>
      <c r="N166" s="1" t="s">
        <v>5990</v>
      </c>
      <c r="O166" s="1" t="s">
        <v>7305</v>
      </c>
      <c r="P166" s="1" t="s">
        <v>7306</v>
      </c>
      <c r="Q166" s="1" t="s">
        <v>7307</v>
      </c>
      <c r="R166" s="1" t="s">
        <v>7308</v>
      </c>
      <c r="S166" s="1" t="s">
        <v>7309</v>
      </c>
      <c r="T166" s="1" t="s">
        <v>7310</v>
      </c>
      <c r="U166" s="1" t="s">
        <v>7311</v>
      </c>
      <c r="V166" s="1" t="s">
        <v>7312</v>
      </c>
      <c r="W166" s="1" t="s">
        <v>7313</v>
      </c>
      <c r="X166" s="1" t="s">
        <v>7314</v>
      </c>
      <c r="Y166" s="1" t="s">
        <v>7315</v>
      </c>
      <c r="Z166" s="1" t="s">
        <v>7316</v>
      </c>
      <c r="AA166" s="1" t="s">
        <v>7317</v>
      </c>
      <c r="AB166" s="1" t="s">
        <v>7318</v>
      </c>
      <c r="AC166" s="1" t="s">
        <v>7319</v>
      </c>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row>
    <row r="167" spans="1:58">
      <c r="A167" s="1" t="s">
        <v>7320</v>
      </c>
      <c r="B167" s="3">
        <v>18</v>
      </c>
      <c r="C167" s="1" t="s">
        <v>7321</v>
      </c>
      <c r="D167" s="1" t="s">
        <v>7322</v>
      </c>
      <c r="E167" s="1" t="s">
        <v>7323</v>
      </c>
      <c r="F167" s="1" t="s">
        <v>7324</v>
      </c>
      <c r="G167" s="1" t="s">
        <v>7325</v>
      </c>
      <c r="H167" s="1" t="s">
        <v>7326</v>
      </c>
      <c r="I167" s="1" t="s">
        <v>7327</v>
      </c>
      <c r="J167" s="1" t="s">
        <v>7328</v>
      </c>
      <c r="K167" s="1" t="s">
        <v>7329</v>
      </c>
      <c r="L167" s="1" t="s">
        <v>7330</v>
      </c>
      <c r="M167" s="1" t="s">
        <v>7331</v>
      </c>
      <c r="N167" s="1" t="s">
        <v>7332</v>
      </c>
      <c r="O167" s="1" t="s">
        <v>7333</v>
      </c>
      <c r="P167" s="1" t="s">
        <v>7334</v>
      </c>
      <c r="Q167" s="1" t="s">
        <v>7335</v>
      </c>
      <c r="R167" s="1" t="s">
        <v>7336</v>
      </c>
      <c r="S167" s="1" t="s">
        <v>7337</v>
      </c>
      <c r="T167" s="1" t="s">
        <v>7338</v>
      </c>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row>
    <row r="168" spans="1:58">
      <c r="A168" s="1" t="s">
        <v>7339</v>
      </c>
      <c r="B168" s="3">
        <v>13</v>
      </c>
      <c r="C168" s="1" t="s">
        <v>7340</v>
      </c>
      <c r="D168" s="1" t="s">
        <v>7341</v>
      </c>
      <c r="E168" s="1" t="s">
        <v>7342</v>
      </c>
      <c r="F168" s="1" t="s">
        <v>7343</v>
      </c>
      <c r="G168" s="1" t="s">
        <v>7344</v>
      </c>
      <c r="H168" s="1" t="s">
        <v>7345</v>
      </c>
      <c r="I168" s="1" t="s">
        <v>7346</v>
      </c>
      <c r="J168" s="1" t="s">
        <v>7347</v>
      </c>
      <c r="K168" s="1" t="s">
        <v>7348</v>
      </c>
      <c r="L168" s="1" t="s">
        <v>7349</v>
      </c>
      <c r="M168" s="1" t="s">
        <v>7350</v>
      </c>
      <c r="N168" s="1" t="s">
        <v>7351</v>
      </c>
      <c r="O168" s="1" t="s">
        <v>7352</v>
      </c>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row>
    <row r="169" spans="1:58">
      <c r="A169" s="1" t="s">
        <v>7353</v>
      </c>
      <c r="B169" s="3">
        <v>10</v>
      </c>
      <c r="C169" s="1" t="s">
        <v>7354</v>
      </c>
      <c r="D169" s="1" t="s">
        <v>7355</v>
      </c>
      <c r="E169" s="1" t="s">
        <v>7356</v>
      </c>
      <c r="F169" s="1" t="s">
        <v>7357</v>
      </c>
      <c r="G169" s="1" t="s">
        <v>7358</v>
      </c>
      <c r="H169" s="1" t="s">
        <v>7359</v>
      </c>
      <c r="I169" s="1" t="s">
        <v>7360</v>
      </c>
      <c r="J169" s="1" t="s">
        <v>7361</v>
      </c>
      <c r="K169" s="1" t="s">
        <v>7362</v>
      </c>
      <c r="L169" s="1" t="s">
        <v>7363</v>
      </c>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row>
    <row r="170" spans="1:58">
      <c r="A170" s="1" t="s">
        <v>7364</v>
      </c>
      <c r="B170" s="3">
        <v>7</v>
      </c>
      <c r="C170" s="1" t="s">
        <v>7365</v>
      </c>
      <c r="D170" s="1" t="s">
        <v>7366</v>
      </c>
      <c r="E170" s="1" t="s">
        <v>7367</v>
      </c>
      <c r="F170" s="1" t="s">
        <v>7368</v>
      </c>
      <c r="G170" s="1" t="s">
        <v>7369</v>
      </c>
      <c r="H170" s="1" t="s">
        <v>7370</v>
      </c>
      <c r="I170" s="1" t="s">
        <v>7371</v>
      </c>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1" t="s">
        <v>7372</v>
      </c>
      <c r="B171" s="3">
        <v>9</v>
      </c>
      <c r="C171" s="1" t="s">
        <v>7373</v>
      </c>
      <c r="D171" s="1" t="s">
        <v>7374</v>
      </c>
      <c r="E171" s="1" t="s">
        <v>7375</v>
      </c>
      <c r="F171" s="1" t="s">
        <v>7376</v>
      </c>
      <c r="G171" s="1" t="s">
        <v>7377</v>
      </c>
      <c r="H171" s="1" t="s">
        <v>7378</v>
      </c>
      <c r="I171" s="1" t="s">
        <v>7379</v>
      </c>
      <c r="J171" s="1" t="s">
        <v>7380</v>
      </c>
      <c r="K171" s="1" t="s">
        <v>7381</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row>
    <row r="172" spans="1:58">
      <c r="A172" s="1" t="s">
        <v>7382</v>
      </c>
      <c r="B172" s="3">
        <v>15</v>
      </c>
      <c r="C172" s="1" t="s">
        <v>7383</v>
      </c>
      <c r="D172" s="1" t="s">
        <v>5827</v>
      </c>
      <c r="E172" s="1" t="s">
        <v>7384</v>
      </c>
      <c r="F172" s="1" t="s">
        <v>7385</v>
      </c>
      <c r="G172" s="1" t="s">
        <v>7386</v>
      </c>
      <c r="H172" s="1" t="s">
        <v>7387</v>
      </c>
      <c r="I172" s="1" t="s">
        <v>7388</v>
      </c>
      <c r="J172" s="1" t="s">
        <v>7389</v>
      </c>
      <c r="K172" s="1" t="s">
        <v>7390</v>
      </c>
      <c r="L172" s="1" t="s">
        <v>7391</v>
      </c>
      <c r="M172" s="1" t="s">
        <v>7392</v>
      </c>
      <c r="N172" s="1" t="s">
        <v>6171</v>
      </c>
      <c r="O172" s="1" t="s">
        <v>7393</v>
      </c>
      <c r="P172" s="1" t="s">
        <v>7394</v>
      </c>
      <c r="Q172" s="1" t="s">
        <v>7395</v>
      </c>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row>
    <row r="173" spans="1:58">
      <c r="A173" s="1" t="s">
        <v>7396</v>
      </c>
      <c r="B173" s="3">
        <v>25</v>
      </c>
      <c r="C173" s="1" t="s">
        <v>7397</v>
      </c>
      <c r="D173" s="1" t="s">
        <v>7398</v>
      </c>
      <c r="E173" s="1" t="s">
        <v>7399</v>
      </c>
      <c r="F173" s="1" t="s">
        <v>7400</v>
      </c>
      <c r="G173" s="1" t="s">
        <v>7401</v>
      </c>
      <c r="H173" s="1" t="s">
        <v>7402</v>
      </c>
      <c r="I173" s="1" t="s">
        <v>7403</v>
      </c>
      <c r="J173" s="1" t="s">
        <v>7404</v>
      </c>
      <c r="K173" s="1" t="s">
        <v>7405</v>
      </c>
      <c r="L173" s="1" t="s">
        <v>7406</v>
      </c>
      <c r="M173" s="1" t="s">
        <v>7407</v>
      </c>
      <c r="N173" s="1" t="s">
        <v>7408</v>
      </c>
      <c r="O173" s="1" t="s">
        <v>7409</v>
      </c>
      <c r="P173" s="1" t="s">
        <v>7410</v>
      </c>
      <c r="Q173" s="1" t="s">
        <v>7411</v>
      </c>
      <c r="R173" s="1" t="s">
        <v>7412</v>
      </c>
      <c r="S173" s="1" t="s">
        <v>7413</v>
      </c>
      <c r="T173" s="1" t="s">
        <v>7046</v>
      </c>
      <c r="U173" s="1" t="s">
        <v>7414</v>
      </c>
      <c r="V173" s="1" t="s">
        <v>7415</v>
      </c>
      <c r="W173" s="1" t="s">
        <v>7416</v>
      </c>
      <c r="X173" s="1" t="s">
        <v>7417</v>
      </c>
      <c r="Y173" s="1" t="s">
        <v>7418</v>
      </c>
      <c r="Z173" s="1" t="s">
        <v>7419</v>
      </c>
      <c r="AA173" s="1" t="s">
        <v>7420</v>
      </c>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row>
    <row r="174" spans="1:58">
      <c r="A174" s="1" t="s">
        <v>7421</v>
      </c>
      <c r="B174" s="3">
        <v>11</v>
      </c>
      <c r="C174" s="1" t="s">
        <v>7422</v>
      </c>
      <c r="D174" s="1" t="s">
        <v>7423</v>
      </c>
      <c r="E174" s="1" t="s">
        <v>7424</v>
      </c>
      <c r="F174" s="1" t="s">
        <v>7425</v>
      </c>
      <c r="G174" s="1" t="s">
        <v>7426</v>
      </c>
      <c r="H174" s="1" t="s">
        <v>7427</v>
      </c>
      <c r="I174" s="1" t="s">
        <v>7428</v>
      </c>
      <c r="J174" s="1" t="s">
        <v>7429</v>
      </c>
      <c r="K174" s="1" t="s">
        <v>7430</v>
      </c>
      <c r="L174" s="1" t="s">
        <v>7431</v>
      </c>
      <c r="M174" s="1" t="s">
        <v>7432</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1" t="s">
        <v>7433</v>
      </c>
      <c r="B175" s="3">
        <v>15</v>
      </c>
      <c r="C175" s="1" t="s">
        <v>6645</v>
      </c>
      <c r="D175" s="1" t="s">
        <v>7434</v>
      </c>
      <c r="E175" s="1" t="s">
        <v>7435</v>
      </c>
      <c r="F175" s="1" t="s">
        <v>7436</v>
      </c>
      <c r="G175" s="1" t="s">
        <v>7437</v>
      </c>
      <c r="H175" s="1" t="s">
        <v>7438</v>
      </c>
      <c r="I175" s="1" t="s">
        <v>5882</v>
      </c>
      <c r="J175" s="1" t="s">
        <v>7439</v>
      </c>
      <c r="K175" s="1" t="s">
        <v>7440</v>
      </c>
      <c r="L175" s="1" t="s">
        <v>7441</v>
      </c>
      <c r="M175" s="1" t="s">
        <v>7442</v>
      </c>
      <c r="N175" s="1" t="s">
        <v>7443</v>
      </c>
      <c r="O175" s="1" t="s">
        <v>7444</v>
      </c>
      <c r="P175" s="1" t="s">
        <v>7445</v>
      </c>
      <c r="Q175" s="1" t="s">
        <v>7446</v>
      </c>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row>
    <row r="176" spans="1:58">
      <c r="A176" s="1" t="s">
        <v>7447</v>
      </c>
      <c r="B176" s="3">
        <v>7</v>
      </c>
      <c r="C176" s="1" t="s">
        <v>7448</v>
      </c>
      <c r="D176" s="1" t="s">
        <v>7449</v>
      </c>
      <c r="E176" s="1" t="s">
        <v>7450</v>
      </c>
      <c r="F176" s="1" t="s">
        <v>7451</v>
      </c>
      <c r="G176" s="1" t="s">
        <v>7452</v>
      </c>
      <c r="H176" s="1" t="s">
        <v>7453</v>
      </c>
      <c r="I176" s="1" t="s">
        <v>7454</v>
      </c>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1" t="s">
        <v>7455</v>
      </c>
      <c r="B177" s="3">
        <v>8</v>
      </c>
      <c r="C177" s="1" t="s">
        <v>7456</v>
      </c>
      <c r="D177" s="1" t="s">
        <v>7457</v>
      </c>
      <c r="E177" s="1" t="s">
        <v>7458</v>
      </c>
      <c r="F177" s="1" t="s">
        <v>7459</v>
      </c>
      <c r="G177" s="1" t="s">
        <v>7460</v>
      </c>
      <c r="H177" s="1" t="s">
        <v>7461</v>
      </c>
      <c r="I177" s="1" t="s">
        <v>5899</v>
      </c>
      <c r="J177" s="1" t="s">
        <v>7462</v>
      </c>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row>
    <row r="178" spans="1:58">
      <c r="A178" s="1" t="s">
        <v>7463</v>
      </c>
      <c r="B178" s="3">
        <v>19</v>
      </c>
      <c r="C178" s="1" t="s">
        <v>7464</v>
      </c>
      <c r="D178" s="1" t="s">
        <v>7465</v>
      </c>
      <c r="E178" s="1" t="s">
        <v>7466</v>
      </c>
      <c r="F178" s="1" t="s">
        <v>7467</v>
      </c>
      <c r="G178" s="1" t="s">
        <v>7468</v>
      </c>
      <c r="H178" s="1" t="s">
        <v>7469</v>
      </c>
      <c r="I178" s="1" t="s">
        <v>7470</v>
      </c>
      <c r="J178" s="1" t="s">
        <v>7471</v>
      </c>
      <c r="K178" s="1" t="s">
        <v>7472</v>
      </c>
      <c r="L178" s="1" t="s">
        <v>7473</v>
      </c>
      <c r="M178" s="1" t="s">
        <v>7474</v>
      </c>
      <c r="N178" s="1" t="s">
        <v>7475</v>
      </c>
      <c r="O178" s="1" t="s">
        <v>7476</v>
      </c>
      <c r="P178" s="1" t="s">
        <v>7477</v>
      </c>
      <c r="Q178" s="1" t="s">
        <v>7478</v>
      </c>
      <c r="R178" s="1" t="s">
        <v>7479</v>
      </c>
      <c r="S178" s="1" t="s">
        <v>7480</v>
      </c>
      <c r="T178" s="1" t="s">
        <v>7481</v>
      </c>
      <c r="U178" s="1" t="s">
        <v>7482</v>
      </c>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row>
    <row r="179" spans="1:58">
      <c r="A179" s="1" t="s">
        <v>7483</v>
      </c>
      <c r="B179" s="3">
        <v>11</v>
      </c>
      <c r="C179" s="1" t="s">
        <v>7484</v>
      </c>
      <c r="D179" s="1" t="s">
        <v>7485</v>
      </c>
      <c r="E179" s="1" t="s">
        <v>7486</v>
      </c>
      <c r="F179" s="1" t="s">
        <v>7487</v>
      </c>
      <c r="G179" s="1" t="s">
        <v>7488</v>
      </c>
      <c r="H179" s="1" t="s">
        <v>7489</v>
      </c>
      <c r="I179" s="1" t="s">
        <v>7490</v>
      </c>
      <c r="J179" s="1" t="s">
        <v>7491</v>
      </c>
      <c r="K179" s="1" t="s">
        <v>7492</v>
      </c>
      <c r="L179" s="1" t="s">
        <v>7493</v>
      </c>
      <c r="M179" s="1" t="s">
        <v>7494</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row>
    <row r="180" spans="1:58">
      <c r="A180" s="1" t="s">
        <v>7495</v>
      </c>
      <c r="B180" s="3">
        <v>9</v>
      </c>
      <c r="C180" s="1" t="s">
        <v>7496</v>
      </c>
      <c r="D180" s="1" t="s">
        <v>7497</v>
      </c>
      <c r="E180" s="1" t="s">
        <v>7498</v>
      </c>
      <c r="F180" s="1" t="s">
        <v>7499</v>
      </c>
      <c r="G180" s="1" t="s">
        <v>7500</v>
      </c>
      <c r="H180" s="1" t="s">
        <v>7501</v>
      </c>
      <c r="I180" s="1" t="s">
        <v>7502</v>
      </c>
      <c r="J180" s="1" t="s">
        <v>7503</v>
      </c>
      <c r="K180" s="1" t="s">
        <v>7504</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row>
    <row r="181" spans="1:58">
      <c r="A181" s="1" t="s">
        <v>7505</v>
      </c>
      <c r="B181" s="3">
        <v>10</v>
      </c>
      <c r="C181" s="1" t="s">
        <v>7506</v>
      </c>
      <c r="D181" s="1" t="s">
        <v>6313</v>
      </c>
      <c r="E181" s="1" t="s">
        <v>7507</v>
      </c>
      <c r="F181" s="1" t="s">
        <v>7508</v>
      </c>
      <c r="G181" s="1" t="s">
        <v>7509</v>
      </c>
      <c r="H181" s="1" t="s">
        <v>7510</v>
      </c>
      <c r="I181" s="1" t="s">
        <v>7511</v>
      </c>
      <c r="J181" s="1" t="s">
        <v>7512</v>
      </c>
      <c r="K181" s="1" t="s">
        <v>7513</v>
      </c>
      <c r="L181" s="1" t="s">
        <v>7514</v>
      </c>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1" t="s">
        <v>7515</v>
      </c>
      <c r="B182" s="3">
        <v>12</v>
      </c>
      <c r="C182" s="1" t="s">
        <v>7516</v>
      </c>
      <c r="D182" s="1" t="s">
        <v>7517</v>
      </c>
      <c r="E182" s="1" t="s">
        <v>7518</v>
      </c>
      <c r="F182" s="1" t="s">
        <v>7519</v>
      </c>
      <c r="G182" s="1" t="s">
        <v>7520</v>
      </c>
      <c r="H182" s="1" t="s">
        <v>7521</v>
      </c>
      <c r="I182" s="1" t="s">
        <v>7522</v>
      </c>
      <c r="J182" s="1" t="s">
        <v>7523</v>
      </c>
      <c r="K182" s="1" t="s">
        <v>7524</v>
      </c>
      <c r="L182" s="1" t="s">
        <v>7525</v>
      </c>
      <c r="M182" s="1" t="s">
        <v>6471</v>
      </c>
      <c r="N182" s="1" t="s">
        <v>7526</v>
      </c>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row>
    <row r="183" spans="1:58">
      <c r="A183" s="1" t="s">
        <v>7527</v>
      </c>
      <c r="B183" s="3">
        <v>9</v>
      </c>
      <c r="C183" s="1" t="s">
        <v>7528</v>
      </c>
      <c r="D183" s="1" t="s">
        <v>7529</v>
      </c>
      <c r="E183" s="1" t="s">
        <v>7530</v>
      </c>
      <c r="F183" s="1" t="s">
        <v>7531</v>
      </c>
      <c r="G183" s="1" t="s">
        <v>7532</v>
      </c>
      <c r="H183" s="1" t="s">
        <v>7533</v>
      </c>
      <c r="I183" s="1" t="s">
        <v>7534</v>
      </c>
      <c r="J183" s="1" t="s">
        <v>7535</v>
      </c>
      <c r="K183" s="1" t="s">
        <v>7536</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row>
    <row r="184" spans="1:58">
      <c r="A184" s="1" t="s">
        <v>7537</v>
      </c>
      <c r="B184" s="3">
        <v>9</v>
      </c>
      <c r="C184" s="1" t="s">
        <v>7538</v>
      </c>
      <c r="D184" s="1" t="s">
        <v>7539</v>
      </c>
      <c r="E184" s="1" t="s">
        <v>7540</v>
      </c>
      <c r="F184" s="1" t="s">
        <v>7541</v>
      </c>
      <c r="G184" s="1" t="s">
        <v>7542</v>
      </c>
      <c r="H184" s="1" t="s">
        <v>7543</v>
      </c>
      <c r="I184" s="1" t="s">
        <v>7544</v>
      </c>
      <c r="J184" s="1" t="s">
        <v>7545</v>
      </c>
      <c r="K184" s="1" t="s">
        <v>7546</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row>
    <row r="185" spans="1:58">
      <c r="A185" s="1" t="s">
        <v>7547</v>
      </c>
      <c r="B185" s="3">
        <v>10</v>
      </c>
      <c r="C185" s="1" t="s">
        <v>7346</v>
      </c>
      <c r="D185" s="1" t="s">
        <v>7548</v>
      </c>
      <c r="E185" s="1" t="s">
        <v>7549</v>
      </c>
      <c r="F185" s="1" t="s">
        <v>7550</v>
      </c>
      <c r="G185" s="1" t="s">
        <v>7551</v>
      </c>
      <c r="H185" s="1" t="s">
        <v>7552</v>
      </c>
      <c r="I185" s="1" t="s">
        <v>7553</v>
      </c>
      <c r="J185" s="1" t="s">
        <v>7554</v>
      </c>
      <c r="K185" s="1" t="s">
        <v>7555</v>
      </c>
      <c r="L185" s="1" t="s">
        <v>7556</v>
      </c>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row>
    <row r="186" spans="1:58">
      <c r="A186" s="1" t="s">
        <v>7557</v>
      </c>
      <c r="B186" s="3">
        <v>19</v>
      </c>
      <c r="C186" s="1" t="s">
        <v>7558</v>
      </c>
      <c r="D186" s="1" t="s">
        <v>7559</v>
      </c>
      <c r="E186" s="1" t="s">
        <v>6255</v>
      </c>
      <c r="F186" s="1" t="s">
        <v>7560</v>
      </c>
      <c r="G186" s="1" t="s">
        <v>7102</v>
      </c>
      <c r="H186" s="1" t="s">
        <v>7561</v>
      </c>
      <c r="I186" s="1" t="s">
        <v>7562</v>
      </c>
      <c r="J186" s="1" t="s">
        <v>7563</v>
      </c>
      <c r="K186" s="1" t="s">
        <v>7564</v>
      </c>
      <c r="L186" s="1" t="s">
        <v>7565</v>
      </c>
      <c r="M186" s="1" t="s">
        <v>7566</v>
      </c>
      <c r="N186" s="1" t="s">
        <v>7567</v>
      </c>
      <c r="O186" s="1" t="s">
        <v>7568</v>
      </c>
      <c r="P186" s="1" t="s">
        <v>7569</v>
      </c>
      <c r="Q186" s="1" t="s">
        <v>7570</v>
      </c>
      <c r="R186" s="1" t="s">
        <v>7571</v>
      </c>
      <c r="S186" s="1" t="s">
        <v>7420</v>
      </c>
      <c r="T186" s="1" t="s">
        <v>7572</v>
      </c>
      <c r="U186" s="1" t="s">
        <v>7573</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row>
    <row r="187" spans="1:58">
      <c r="A187" s="1" t="s">
        <v>7574</v>
      </c>
      <c r="B187" s="3">
        <v>6</v>
      </c>
      <c r="C187" s="1" t="s">
        <v>7575</v>
      </c>
      <c r="D187" s="1" t="s">
        <v>7576</v>
      </c>
      <c r="E187" s="1" t="s">
        <v>6964</v>
      </c>
      <c r="F187" s="1" t="s">
        <v>7577</v>
      </c>
      <c r="G187" s="1" t="s">
        <v>7578</v>
      </c>
      <c r="H187" s="1" t="s">
        <v>7579</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row>
    <row r="188" spans="1:58">
      <c r="A188" s="1" t="s">
        <v>7580</v>
      </c>
      <c r="B188" s="3">
        <v>15</v>
      </c>
      <c r="C188" s="1" t="s">
        <v>7581</v>
      </c>
      <c r="D188" s="1" t="s">
        <v>6096</v>
      </c>
      <c r="E188" s="1" t="s">
        <v>7582</v>
      </c>
      <c r="F188" s="1" t="s">
        <v>7583</v>
      </c>
      <c r="G188" s="1" t="s">
        <v>7584</v>
      </c>
      <c r="H188" s="1" t="s">
        <v>7585</v>
      </c>
      <c r="I188" s="1" t="s">
        <v>7586</v>
      </c>
      <c r="J188" s="1" t="s">
        <v>7587</v>
      </c>
      <c r="K188" s="1" t="s">
        <v>7588</v>
      </c>
      <c r="L188" s="1" t="s">
        <v>7589</v>
      </c>
      <c r="M188" s="1" t="s">
        <v>7590</v>
      </c>
      <c r="N188" s="1" t="s">
        <v>7591</v>
      </c>
      <c r="O188" s="1" t="s">
        <v>7592</v>
      </c>
      <c r="P188" s="1" t="s">
        <v>7593</v>
      </c>
      <c r="Q188" s="1" t="s">
        <v>7594</v>
      </c>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row>
    <row r="189" spans="1:58">
      <c r="A189" s="1" t="s">
        <v>7595</v>
      </c>
      <c r="B189" s="3">
        <v>20</v>
      </c>
      <c r="C189" s="1" t="s">
        <v>6127</v>
      </c>
      <c r="D189" s="1" t="s">
        <v>7596</v>
      </c>
      <c r="E189" s="1" t="s">
        <v>7597</v>
      </c>
      <c r="F189" s="1" t="s">
        <v>7598</v>
      </c>
      <c r="G189" s="1" t="s">
        <v>7599</v>
      </c>
      <c r="H189" s="1" t="s">
        <v>7600</v>
      </c>
      <c r="I189" s="1" t="s">
        <v>7601</v>
      </c>
      <c r="J189" s="1" t="s">
        <v>7602</v>
      </c>
      <c r="K189" s="1" t="s">
        <v>7603</v>
      </c>
      <c r="L189" s="1" t="s">
        <v>7604</v>
      </c>
      <c r="M189" s="1" t="s">
        <v>7605</v>
      </c>
      <c r="N189" s="1" t="s">
        <v>7606</v>
      </c>
      <c r="O189" s="1" t="s">
        <v>7607</v>
      </c>
      <c r="P189" s="1" t="s">
        <v>7608</v>
      </c>
      <c r="Q189" s="1" t="s">
        <v>7609</v>
      </c>
      <c r="R189" s="1" t="s">
        <v>7610</v>
      </c>
      <c r="S189" s="1" t="s">
        <v>7611</v>
      </c>
      <c r="T189" s="1" t="s">
        <v>7612</v>
      </c>
      <c r="U189" s="1" t="s">
        <v>7613</v>
      </c>
      <c r="V189" s="1" t="s">
        <v>7395</v>
      </c>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row>
    <row r="190" spans="1:58">
      <c r="A190" s="1" t="s">
        <v>7614</v>
      </c>
      <c r="B190" s="3">
        <v>18</v>
      </c>
      <c r="C190" s="1" t="s">
        <v>7615</v>
      </c>
      <c r="D190" s="1" t="s">
        <v>7616</v>
      </c>
      <c r="E190" s="1" t="s">
        <v>7617</v>
      </c>
      <c r="F190" s="1" t="s">
        <v>7618</v>
      </c>
      <c r="G190" s="1" t="s">
        <v>7619</v>
      </c>
      <c r="H190" s="1" t="s">
        <v>7620</v>
      </c>
      <c r="I190" s="1" t="s">
        <v>6314</v>
      </c>
      <c r="J190" s="1" t="s">
        <v>7621</v>
      </c>
      <c r="K190" s="1" t="s">
        <v>7622</v>
      </c>
      <c r="L190" s="1" t="s">
        <v>7623</v>
      </c>
      <c r="M190" s="1" t="s">
        <v>7624</v>
      </c>
      <c r="N190" s="1" t="s">
        <v>7625</v>
      </c>
      <c r="O190" s="1" t="s">
        <v>7626</v>
      </c>
      <c r="P190" s="1" t="s">
        <v>7627</v>
      </c>
      <c r="Q190" s="1" t="s">
        <v>7628</v>
      </c>
      <c r="R190" s="1" t="s">
        <v>7629</v>
      </c>
      <c r="S190" s="1" t="s">
        <v>7630</v>
      </c>
      <c r="T190" s="1" t="s">
        <v>7631</v>
      </c>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row>
    <row r="191" spans="1:58">
      <c r="A191" s="1" t="s">
        <v>7632</v>
      </c>
      <c r="B191" s="3">
        <v>20</v>
      </c>
      <c r="C191" s="1" t="s">
        <v>7633</v>
      </c>
      <c r="D191" s="1" t="s">
        <v>7634</v>
      </c>
      <c r="E191" s="1" t="s">
        <v>7635</v>
      </c>
      <c r="F191" s="1" t="s">
        <v>7636</v>
      </c>
      <c r="G191" s="1" t="s">
        <v>7637</v>
      </c>
      <c r="H191" s="1" t="s">
        <v>7638</v>
      </c>
      <c r="I191" s="1" t="s">
        <v>7639</v>
      </c>
      <c r="J191" s="1" t="s">
        <v>7640</v>
      </c>
      <c r="K191" s="1" t="s">
        <v>7641</v>
      </c>
      <c r="L191" s="1" t="s">
        <v>7642</v>
      </c>
      <c r="M191" s="1" t="s">
        <v>7643</v>
      </c>
      <c r="N191" s="1" t="s">
        <v>7644</v>
      </c>
      <c r="O191" s="1" t="s">
        <v>7645</v>
      </c>
      <c r="P191" s="1" t="s">
        <v>7646</v>
      </c>
      <c r="Q191" s="1" t="s">
        <v>7647</v>
      </c>
      <c r="R191" s="1" t="s">
        <v>7648</v>
      </c>
      <c r="S191" s="1" t="s">
        <v>7649</v>
      </c>
      <c r="T191" s="1" t="s">
        <v>7650</v>
      </c>
      <c r="U191" s="1" t="s">
        <v>7651</v>
      </c>
      <c r="V191" s="1" t="s">
        <v>7652</v>
      </c>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row>
    <row r="192" spans="1:58">
      <c r="A192" s="1" t="s">
        <v>7653</v>
      </c>
      <c r="B192" s="3">
        <v>10</v>
      </c>
      <c r="C192" s="1" t="s">
        <v>7654</v>
      </c>
      <c r="D192" s="1" t="s">
        <v>7655</v>
      </c>
      <c r="E192" s="1" t="s">
        <v>7656</v>
      </c>
      <c r="F192" s="1" t="s">
        <v>7386</v>
      </c>
      <c r="G192" s="1" t="s">
        <v>7657</v>
      </c>
      <c r="H192" s="1" t="s">
        <v>7658</v>
      </c>
      <c r="I192" s="1" t="s">
        <v>7659</v>
      </c>
      <c r="J192" s="1" t="s">
        <v>7660</v>
      </c>
      <c r="K192" s="1" t="s">
        <v>7661</v>
      </c>
      <c r="L192" s="1" t="s">
        <v>7662</v>
      </c>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1" t="s">
        <v>7663</v>
      </c>
      <c r="B193" s="3">
        <v>10</v>
      </c>
      <c r="C193" s="1" t="s">
        <v>7664</v>
      </c>
      <c r="D193" s="1" t="s">
        <v>7665</v>
      </c>
      <c r="E193" s="1" t="s">
        <v>7666</v>
      </c>
      <c r="F193" s="1" t="s">
        <v>7667</v>
      </c>
      <c r="G193" s="1" t="s">
        <v>7668</v>
      </c>
      <c r="H193" s="1" t="s">
        <v>7669</v>
      </c>
      <c r="I193" s="1" t="s">
        <v>7670</v>
      </c>
      <c r="J193" s="1" t="s">
        <v>7671</v>
      </c>
      <c r="K193" s="1" t="s">
        <v>7672</v>
      </c>
      <c r="L193" s="1" t="s">
        <v>7673</v>
      </c>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row>
    <row r="194" spans="1:58">
      <c r="A194" s="1" t="s">
        <v>7674</v>
      </c>
      <c r="B194" s="3">
        <v>9</v>
      </c>
      <c r="C194" s="1" t="s">
        <v>7675</v>
      </c>
      <c r="D194" s="1" t="s">
        <v>7676</v>
      </c>
      <c r="E194" s="1" t="s">
        <v>7677</v>
      </c>
      <c r="F194" s="1" t="s">
        <v>7678</v>
      </c>
      <c r="G194" s="1" t="s">
        <v>7679</v>
      </c>
      <c r="H194" s="1" t="s">
        <v>7680</v>
      </c>
      <c r="I194" s="1" t="s">
        <v>7681</v>
      </c>
      <c r="J194" s="1" t="s">
        <v>7682</v>
      </c>
      <c r="K194" s="1" t="s">
        <v>7683</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row>
    <row r="195" spans="1:58">
      <c r="A195" s="1" t="s">
        <v>7684</v>
      </c>
      <c r="B195" s="3">
        <v>11</v>
      </c>
      <c r="C195" s="1" t="s">
        <v>7685</v>
      </c>
      <c r="D195" s="1" t="s">
        <v>7686</v>
      </c>
      <c r="E195" s="1" t="s">
        <v>6306</v>
      </c>
      <c r="F195" s="1" t="s">
        <v>7687</v>
      </c>
      <c r="G195" s="1" t="s">
        <v>7688</v>
      </c>
      <c r="H195" s="1" t="s">
        <v>7689</v>
      </c>
      <c r="I195" s="1" t="s">
        <v>7690</v>
      </c>
      <c r="J195" s="1" t="s">
        <v>7691</v>
      </c>
      <c r="K195" s="1" t="s">
        <v>7692</v>
      </c>
      <c r="L195" s="1" t="s">
        <v>7693</v>
      </c>
      <c r="M195" s="1" t="s">
        <v>7694</v>
      </c>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row>
    <row r="196" spans="1:58">
      <c r="A196" s="1" t="s">
        <v>7695</v>
      </c>
      <c r="B196" s="3">
        <v>10</v>
      </c>
      <c r="C196" s="1" t="s">
        <v>7696</v>
      </c>
      <c r="D196" s="1" t="s">
        <v>7697</v>
      </c>
      <c r="E196" s="1" t="s">
        <v>7698</v>
      </c>
      <c r="F196" s="1" t="s">
        <v>7699</v>
      </c>
      <c r="G196" s="1" t="s">
        <v>7700</v>
      </c>
      <c r="H196" s="1" t="s">
        <v>7701</v>
      </c>
      <c r="I196" s="1" t="s">
        <v>6076</v>
      </c>
      <c r="J196" s="1" t="s">
        <v>7702</v>
      </c>
      <c r="K196" s="1" t="s">
        <v>7703</v>
      </c>
      <c r="L196" s="1" t="s">
        <v>7704</v>
      </c>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row>
    <row r="197" spans="1:58">
      <c r="A197" s="1" t="s">
        <v>7705</v>
      </c>
      <c r="B197" s="3">
        <v>11</v>
      </c>
      <c r="C197" s="1" t="s">
        <v>7706</v>
      </c>
      <c r="D197" s="1" t="s">
        <v>7707</v>
      </c>
      <c r="E197" s="1" t="s">
        <v>7708</v>
      </c>
      <c r="F197" s="1" t="s">
        <v>7709</v>
      </c>
      <c r="G197" s="1" t="s">
        <v>7710</v>
      </c>
      <c r="H197" s="1" t="s">
        <v>7711</v>
      </c>
      <c r="I197" s="1" t="s">
        <v>7712</v>
      </c>
      <c r="J197" s="1" t="s">
        <v>7713</v>
      </c>
      <c r="K197" s="1" t="s">
        <v>7714</v>
      </c>
      <c r="L197" s="1" t="s">
        <v>7715</v>
      </c>
      <c r="M197" s="1" t="s">
        <v>7716</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row>
    <row r="198" spans="1:58">
      <c r="A198" s="1" t="s">
        <v>7717</v>
      </c>
      <c r="B198" s="3">
        <v>13</v>
      </c>
      <c r="C198" s="1" t="s">
        <v>7718</v>
      </c>
      <c r="D198" s="1" t="s">
        <v>7719</v>
      </c>
      <c r="E198" s="1" t="s">
        <v>7720</v>
      </c>
      <c r="F198" s="1" t="s">
        <v>7721</v>
      </c>
      <c r="G198" s="1" t="s">
        <v>7722</v>
      </c>
      <c r="H198" s="1" t="s">
        <v>7723</v>
      </c>
      <c r="I198" s="1" t="s">
        <v>6013</v>
      </c>
      <c r="J198" s="1" t="s">
        <v>7163</v>
      </c>
      <c r="K198" s="1" t="s">
        <v>7724</v>
      </c>
      <c r="L198" s="1" t="s">
        <v>7725</v>
      </c>
      <c r="M198" s="1" t="s">
        <v>7726</v>
      </c>
      <c r="N198" s="1" t="s">
        <v>7727</v>
      </c>
      <c r="O198" s="1" t="s">
        <v>7728</v>
      </c>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row>
    <row r="199" spans="1:58">
      <c r="A199" s="1" t="s">
        <v>7729</v>
      </c>
      <c r="B199" s="3">
        <v>6</v>
      </c>
      <c r="C199" s="1" t="s">
        <v>7730</v>
      </c>
      <c r="D199" s="1" t="s">
        <v>7731</v>
      </c>
      <c r="E199" s="1" t="s">
        <v>7732</v>
      </c>
      <c r="F199" s="1" t="s">
        <v>7733</v>
      </c>
      <c r="G199" s="1" t="s">
        <v>7734</v>
      </c>
      <c r="H199" s="1" t="s">
        <v>5466</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1" t="s">
        <v>7735</v>
      </c>
      <c r="B200" s="3">
        <v>13</v>
      </c>
      <c r="C200" s="1" t="s">
        <v>7736</v>
      </c>
      <c r="D200" s="1" t="s">
        <v>6336</v>
      </c>
      <c r="E200" s="1" t="s">
        <v>7737</v>
      </c>
      <c r="F200" s="1" t="s">
        <v>7738</v>
      </c>
      <c r="G200" s="1" t="s">
        <v>7739</v>
      </c>
      <c r="H200" s="1" t="s">
        <v>7740</v>
      </c>
      <c r="I200" s="1" t="s">
        <v>7741</v>
      </c>
      <c r="J200" s="1" t="s">
        <v>7742</v>
      </c>
      <c r="K200" s="1" t="s">
        <v>7743</v>
      </c>
      <c r="L200" s="1" t="s">
        <v>6791</v>
      </c>
      <c r="M200" s="1" t="s">
        <v>7744</v>
      </c>
      <c r="N200" s="1" t="s">
        <v>7745</v>
      </c>
      <c r="O200" s="1" t="s">
        <v>7746</v>
      </c>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1" t="s">
        <v>7747</v>
      </c>
      <c r="B201" s="3">
        <v>14</v>
      </c>
      <c r="C201" s="1" t="s">
        <v>7748</v>
      </c>
      <c r="D201" s="1" t="s">
        <v>7436</v>
      </c>
      <c r="E201" s="1" t="s">
        <v>7749</v>
      </c>
      <c r="F201" s="1" t="s">
        <v>7750</v>
      </c>
      <c r="G201" s="1" t="s">
        <v>7751</v>
      </c>
      <c r="H201" s="1" t="s">
        <v>7752</v>
      </c>
      <c r="I201" s="1" t="s">
        <v>6530</v>
      </c>
      <c r="J201" s="1" t="s">
        <v>7753</v>
      </c>
      <c r="K201" s="1" t="s">
        <v>7754</v>
      </c>
      <c r="L201" s="1" t="s">
        <v>7755</v>
      </c>
      <c r="M201" s="1" t="s">
        <v>7756</v>
      </c>
      <c r="N201" s="1" t="s">
        <v>7757</v>
      </c>
      <c r="O201" s="1" t="s">
        <v>7758</v>
      </c>
      <c r="P201" s="1" t="s">
        <v>7759</v>
      </c>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row>
    <row r="202" spans="1:58">
      <c r="A202" s="1" t="s">
        <v>7760</v>
      </c>
      <c r="B202" s="3">
        <v>12</v>
      </c>
      <c r="C202" s="1" t="s">
        <v>5887</v>
      </c>
      <c r="D202" s="1" t="s">
        <v>6096</v>
      </c>
      <c r="E202" s="1" t="s">
        <v>6579</v>
      </c>
      <c r="F202" s="1" t="s">
        <v>6646</v>
      </c>
      <c r="G202" s="1" t="s">
        <v>7761</v>
      </c>
      <c r="H202" s="1" t="s">
        <v>7762</v>
      </c>
      <c r="I202" s="1" t="s">
        <v>7763</v>
      </c>
      <c r="J202" s="1" t="s">
        <v>7764</v>
      </c>
      <c r="K202" s="1" t="s">
        <v>7765</v>
      </c>
      <c r="L202" s="1" t="s">
        <v>7766</v>
      </c>
      <c r="M202" s="1" t="s">
        <v>7767</v>
      </c>
      <c r="N202" s="1" t="s">
        <v>7768</v>
      </c>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row>
    <row r="203" spans="1:58">
      <c r="A203" s="1" t="s">
        <v>7769</v>
      </c>
      <c r="B203" s="3">
        <v>11</v>
      </c>
      <c r="C203" s="1" t="s">
        <v>7770</v>
      </c>
      <c r="D203" s="1" t="s">
        <v>7771</v>
      </c>
      <c r="E203" s="1" t="s">
        <v>7375</v>
      </c>
      <c r="F203" s="1" t="s">
        <v>7772</v>
      </c>
      <c r="G203" s="1" t="s">
        <v>7773</v>
      </c>
      <c r="H203" s="1" t="s">
        <v>7774</v>
      </c>
      <c r="I203" s="1" t="s">
        <v>7775</v>
      </c>
      <c r="J203" s="1" t="s">
        <v>7776</v>
      </c>
      <c r="K203" s="1" t="s">
        <v>7777</v>
      </c>
      <c r="L203" s="1" t="s">
        <v>7778</v>
      </c>
      <c r="M203" s="1" t="s">
        <v>7779</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row>
    <row r="204" spans="1:58">
      <c r="A204" s="1" t="s">
        <v>7780</v>
      </c>
      <c r="B204" s="3">
        <v>9</v>
      </c>
      <c r="C204" s="1" t="s">
        <v>7781</v>
      </c>
      <c r="D204" s="1" t="s">
        <v>7782</v>
      </c>
      <c r="E204" s="1" t="s">
        <v>7783</v>
      </c>
      <c r="F204" s="1" t="s">
        <v>7784</v>
      </c>
      <c r="G204" s="1" t="s">
        <v>7785</v>
      </c>
      <c r="H204" s="1" t="s">
        <v>7786</v>
      </c>
      <c r="I204" s="1" t="s">
        <v>7787</v>
      </c>
      <c r="J204" s="1" t="s">
        <v>7291</v>
      </c>
      <c r="K204" s="1" t="s">
        <v>7788</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row>
    <row r="205" spans="1:58">
      <c r="A205" s="1" t="s">
        <v>7789</v>
      </c>
      <c r="B205" s="3">
        <v>6</v>
      </c>
      <c r="C205" s="1" t="s">
        <v>7790</v>
      </c>
      <c r="D205" s="1" t="s">
        <v>7791</v>
      </c>
      <c r="E205" s="1" t="s">
        <v>7792</v>
      </c>
      <c r="F205" s="1" t="s">
        <v>7793</v>
      </c>
      <c r="G205" s="1" t="s">
        <v>6171</v>
      </c>
      <c r="H205" s="1" t="s">
        <v>7794</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row>
    <row r="206" spans="1:58">
      <c r="A206" s="1" t="s">
        <v>7795</v>
      </c>
      <c r="B206" s="3">
        <v>7</v>
      </c>
      <c r="C206" s="1" t="s">
        <v>7796</v>
      </c>
      <c r="D206" s="1" t="s">
        <v>7797</v>
      </c>
      <c r="E206" s="1" t="s">
        <v>7798</v>
      </c>
      <c r="F206" s="1" t="s">
        <v>7799</v>
      </c>
      <c r="G206" s="1" t="s">
        <v>7800</v>
      </c>
      <c r="H206" s="1" t="s">
        <v>7801</v>
      </c>
      <c r="I206" s="1" t="s">
        <v>7802</v>
      </c>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row>
    <row r="207" spans="1:58">
      <c r="A207" s="1" t="s">
        <v>7803</v>
      </c>
      <c r="B207" s="3">
        <v>8</v>
      </c>
      <c r="C207" s="1" t="s">
        <v>7700</v>
      </c>
      <c r="D207" s="1" t="s">
        <v>7804</v>
      </c>
      <c r="E207" s="1" t="s">
        <v>7805</v>
      </c>
      <c r="F207" s="1" t="s">
        <v>7806</v>
      </c>
      <c r="G207" s="1" t="s">
        <v>7807</v>
      </c>
      <c r="H207" s="1" t="s">
        <v>7808</v>
      </c>
      <c r="I207" s="1" t="s">
        <v>7809</v>
      </c>
      <c r="J207" s="1" t="s">
        <v>7810</v>
      </c>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row>
    <row r="208" spans="1:58">
      <c r="A208" s="1" t="s">
        <v>7811</v>
      </c>
      <c r="B208" s="3">
        <v>13</v>
      </c>
      <c r="C208" s="1" t="s">
        <v>7812</v>
      </c>
      <c r="D208" s="1" t="s">
        <v>7813</v>
      </c>
      <c r="E208" s="1" t="s">
        <v>7814</v>
      </c>
      <c r="F208" s="1" t="s">
        <v>7815</v>
      </c>
      <c r="G208" s="1" t="s">
        <v>7816</v>
      </c>
      <c r="H208" s="1" t="s">
        <v>7817</v>
      </c>
      <c r="I208" s="1" t="s">
        <v>7818</v>
      </c>
      <c r="J208" s="1" t="s">
        <v>7819</v>
      </c>
      <c r="K208" s="1" t="s">
        <v>7820</v>
      </c>
      <c r="L208" s="1" t="s">
        <v>6173</v>
      </c>
      <c r="M208" s="1" t="s">
        <v>7821</v>
      </c>
      <c r="N208" s="1" t="s">
        <v>7822</v>
      </c>
      <c r="O208" s="1" t="s">
        <v>7823</v>
      </c>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row>
    <row r="209" spans="1:58">
      <c r="A209" s="1" t="s">
        <v>7824</v>
      </c>
      <c r="B209" s="3">
        <v>16</v>
      </c>
      <c r="C209" s="1" t="s">
        <v>7825</v>
      </c>
      <c r="D209" s="1" t="s">
        <v>7826</v>
      </c>
      <c r="E209" s="1" t="s">
        <v>7827</v>
      </c>
      <c r="F209" s="1" t="s">
        <v>7828</v>
      </c>
      <c r="G209" s="1" t="s">
        <v>7829</v>
      </c>
      <c r="H209" s="1" t="s">
        <v>7551</v>
      </c>
      <c r="I209" s="1" t="s">
        <v>7830</v>
      </c>
      <c r="J209" s="1" t="s">
        <v>7831</v>
      </c>
      <c r="K209" s="1" t="s">
        <v>7832</v>
      </c>
      <c r="L209" s="1" t="s">
        <v>7833</v>
      </c>
      <c r="M209" s="1" t="s">
        <v>7834</v>
      </c>
      <c r="N209" s="1" t="s">
        <v>7835</v>
      </c>
      <c r="O209" s="1" t="s">
        <v>7836</v>
      </c>
      <c r="P209" s="1" t="s">
        <v>7837</v>
      </c>
      <c r="Q209" s="1" t="s">
        <v>7838</v>
      </c>
      <c r="R209" s="1" t="s">
        <v>7839</v>
      </c>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row>
    <row r="210" spans="1:58">
      <c r="A210" s="1" t="s">
        <v>7840</v>
      </c>
      <c r="B210" s="3">
        <v>10</v>
      </c>
      <c r="C210" s="1" t="s">
        <v>7841</v>
      </c>
      <c r="D210" s="1" t="s">
        <v>7842</v>
      </c>
      <c r="E210" s="1" t="s">
        <v>7386</v>
      </c>
      <c r="F210" s="1" t="s">
        <v>7843</v>
      </c>
      <c r="G210" s="1" t="s">
        <v>7844</v>
      </c>
      <c r="H210" s="1" t="s">
        <v>7845</v>
      </c>
      <c r="I210" s="1" t="s">
        <v>7846</v>
      </c>
      <c r="J210" s="1" t="s">
        <v>7847</v>
      </c>
      <c r="K210" s="1" t="s">
        <v>7848</v>
      </c>
      <c r="L210" s="1" t="s">
        <v>7849</v>
      </c>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row>
    <row r="211" spans="1:58">
      <c r="A211" s="1" t="s">
        <v>7850</v>
      </c>
      <c r="B211" s="3">
        <v>11</v>
      </c>
      <c r="C211" s="1" t="s">
        <v>7851</v>
      </c>
      <c r="D211" s="1" t="s">
        <v>7852</v>
      </c>
      <c r="E211" s="1" t="s">
        <v>7853</v>
      </c>
      <c r="F211" s="1" t="s">
        <v>7854</v>
      </c>
      <c r="G211" s="1" t="s">
        <v>7855</v>
      </c>
      <c r="H211" s="1" t="s">
        <v>7856</v>
      </c>
      <c r="I211" s="1" t="s">
        <v>7857</v>
      </c>
      <c r="J211" s="1" t="s">
        <v>7858</v>
      </c>
      <c r="K211" s="1" t="s">
        <v>7859</v>
      </c>
      <c r="L211" s="1" t="s">
        <v>7860</v>
      </c>
      <c r="M211" s="1" t="s">
        <v>7861</v>
      </c>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1" t="s">
        <v>7862</v>
      </c>
      <c r="B212" s="3">
        <v>18</v>
      </c>
      <c r="C212" s="1" t="s">
        <v>7863</v>
      </c>
      <c r="D212" s="1" t="s">
        <v>7864</v>
      </c>
      <c r="E212" s="1" t="s">
        <v>7865</v>
      </c>
      <c r="F212" s="1" t="s">
        <v>7866</v>
      </c>
      <c r="G212" s="1" t="s">
        <v>7867</v>
      </c>
      <c r="H212" s="1" t="s">
        <v>7868</v>
      </c>
      <c r="I212" s="1" t="s">
        <v>7869</v>
      </c>
      <c r="J212" s="1" t="s">
        <v>7870</v>
      </c>
      <c r="K212" s="1" t="s">
        <v>7871</v>
      </c>
      <c r="L212" s="1" t="s">
        <v>7872</v>
      </c>
      <c r="M212" s="1" t="s">
        <v>7873</v>
      </c>
      <c r="N212" s="1" t="s">
        <v>7874</v>
      </c>
      <c r="O212" s="1" t="s">
        <v>7875</v>
      </c>
      <c r="P212" s="1" t="s">
        <v>7876</v>
      </c>
      <c r="Q212" s="1" t="s">
        <v>7877</v>
      </c>
      <c r="R212" s="1" t="s">
        <v>7878</v>
      </c>
      <c r="S212" s="1" t="s">
        <v>6967</v>
      </c>
      <c r="T212" s="1" t="s">
        <v>7879</v>
      </c>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1" t="s">
        <v>7880</v>
      </c>
      <c r="B213" s="3">
        <v>11</v>
      </c>
      <c r="C213" s="1" t="s">
        <v>7881</v>
      </c>
      <c r="D213" s="1" t="s">
        <v>7882</v>
      </c>
      <c r="E213" s="1" t="s">
        <v>7883</v>
      </c>
      <c r="F213" s="1" t="s">
        <v>7884</v>
      </c>
      <c r="G213" s="1" t="s">
        <v>7885</v>
      </c>
      <c r="H213" s="1" t="s">
        <v>7886</v>
      </c>
      <c r="I213" s="1" t="s">
        <v>7887</v>
      </c>
      <c r="J213" s="1" t="s">
        <v>7888</v>
      </c>
      <c r="K213" s="1" t="s">
        <v>7889</v>
      </c>
      <c r="L213" s="1" t="s">
        <v>7890</v>
      </c>
      <c r="M213" s="1" t="s">
        <v>7891</v>
      </c>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row>
    <row r="214" spans="1:58">
      <c r="A214" s="1" t="s">
        <v>7892</v>
      </c>
      <c r="B214" s="3">
        <v>8</v>
      </c>
      <c r="C214" s="1" t="s">
        <v>7893</v>
      </c>
      <c r="D214" s="1" t="s">
        <v>7894</v>
      </c>
      <c r="E214" s="1" t="s">
        <v>7895</v>
      </c>
      <c r="F214" s="1" t="s">
        <v>7896</v>
      </c>
      <c r="G214" s="1" t="s">
        <v>7081</v>
      </c>
      <c r="H214" s="1" t="s">
        <v>7897</v>
      </c>
      <c r="I214" s="1" t="s">
        <v>6926</v>
      </c>
      <c r="J214" s="1" t="s">
        <v>7898</v>
      </c>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row>
    <row r="215" spans="1:58">
      <c r="A215" s="1" t="s">
        <v>7899</v>
      </c>
      <c r="B215" s="3">
        <v>13</v>
      </c>
      <c r="C215" s="1" t="s">
        <v>7900</v>
      </c>
      <c r="D215" s="1" t="s">
        <v>7901</v>
      </c>
      <c r="E215" s="1" t="s">
        <v>5767</v>
      </c>
      <c r="F215" s="1" t="s">
        <v>7902</v>
      </c>
      <c r="G215" s="1" t="s">
        <v>7903</v>
      </c>
      <c r="H215" s="1" t="s">
        <v>7904</v>
      </c>
      <c r="I215" s="1" t="s">
        <v>7905</v>
      </c>
      <c r="J215" s="1" t="s">
        <v>7906</v>
      </c>
      <c r="K215" s="1" t="s">
        <v>7907</v>
      </c>
      <c r="L215" s="1" t="s">
        <v>7908</v>
      </c>
      <c r="M215" s="1" t="s">
        <v>7909</v>
      </c>
      <c r="N215" s="1" t="s">
        <v>7910</v>
      </c>
      <c r="O215" s="1" t="s">
        <v>7898</v>
      </c>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row>
    <row r="216" spans="1:58">
      <c r="A216" s="1" t="s">
        <v>7911</v>
      </c>
      <c r="B216" s="3">
        <v>14</v>
      </c>
      <c r="C216" s="1" t="s">
        <v>7912</v>
      </c>
      <c r="D216" s="1" t="s">
        <v>7913</v>
      </c>
      <c r="E216" s="1" t="s">
        <v>7914</v>
      </c>
      <c r="F216" s="1" t="s">
        <v>7915</v>
      </c>
      <c r="G216" s="1" t="s">
        <v>7916</v>
      </c>
      <c r="H216" s="1" t="s">
        <v>5576</v>
      </c>
      <c r="I216" s="1" t="s">
        <v>7917</v>
      </c>
      <c r="J216" s="1" t="s">
        <v>7918</v>
      </c>
      <c r="K216" s="1" t="s">
        <v>7919</v>
      </c>
      <c r="L216" s="1" t="s">
        <v>7920</v>
      </c>
      <c r="M216" s="1" t="s">
        <v>7921</v>
      </c>
      <c r="N216" s="1" t="s">
        <v>7922</v>
      </c>
      <c r="O216" s="1" t="s">
        <v>7923</v>
      </c>
      <c r="P216" s="1" t="s">
        <v>7924</v>
      </c>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row>
    <row r="217" spans="1:58">
      <c r="A217" s="1" t="s">
        <v>7925</v>
      </c>
      <c r="B217" s="3">
        <v>15</v>
      </c>
      <c r="C217" s="1" t="s">
        <v>7926</v>
      </c>
      <c r="D217" s="1" t="s">
        <v>7927</v>
      </c>
      <c r="E217" s="1" t="s">
        <v>6645</v>
      </c>
      <c r="F217" s="1" t="s">
        <v>7928</v>
      </c>
      <c r="G217" s="1" t="s">
        <v>7929</v>
      </c>
      <c r="H217" s="1" t="s">
        <v>7930</v>
      </c>
      <c r="I217" s="1" t="s">
        <v>7931</v>
      </c>
      <c r="J217" s="1" t="s">
        <v>7932</v>
      </c>
      <c r="K217" s="1" t="s">
        <v>7933</v>
      </c>
      <c r="L217" s="1" t="s">
        <v>7934</v>
      </c>
      <c r="M217" s="1" t="s">
        <v>7935</v>
      </c>
      <c r="N217" s="1" t="s">
        <v>7936</v>
      </c>
      <c r="O217" s="1" t="s">
        <v>7937</v>
      </c>
      <c r="P217" s="1" t="s">
        <v>7938</v>
      </c>
      <c r="Q217" s="1" t="s">
        <v>7939</v>
      </c>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row>
    <row r="218" spans="1:58">
      <c r="A218" s="1" t="s">
        <v>7940</v>
      </c>
      <c r="B218" s="3">
        <v>6</v>
      </c>
      <c r="C218" s="1" t="s">
        <v>7941</v>
      </c>
      <c r="D218" s="1" t="s">
        <v>7942</v>
      </c>
      <c r="E218" s="1" t="s">
        <v>7943</v>
      </c>
      <c r="F218" s="1" t="s">
        <v>7944</v>
      </c>
      <c r="G218" s="1" t="s">
        <v>7945</v>
      </c>
      <c r="H218" s="1" t="s">
        <v>7946</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row>
    <row r="219" spans="1:58">
      <c r="A219" s="1" t="s">
        <v>7947</v>
      </c>
      <c r="B219" s="3">
        <v>9</v>
      </c>
      <c r="C219" s="1" t="s">
        <v>7948</v>
      </c>
      <c r="D219" s="1" t="s">
        <v>7949</v>
      </c>
      <c r="E219" s="1" t="s">
        <v>7950</v>
      </c>
      <c r="F219" s="1" t="s">
        <v>7951</v>
      </c>
      <c r="G219" s="1" t="s">
        <v>7952</v>
      </c>
      <c r="H219" s="1" t="s">
        <v>7953</v>
      </c>
      <c r="I219" s="1" t="s">
        <v>7954</v>
      </c>
      <c r="J219" s="1" t="s">
        <v>7955</v>
      </c>
      <c r="K219" s="1" t="s">
        <v>7956</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row>
    <row r="220" spans="1:58">
      <c r="A220" s="1" t="s">
        <v>7957</v>
      </c>
      <c r="B220" s="3">
        <v>11</v>
      </c>
      <c r="C220" s="1" t="s">
        <v>7958</v>
      </c>
      <c r="D220" s="1" t="s">
        <v>7959</v>
      </c>
      <c r="E220" s="1" t="s">
        <v>7960</v>
      </c>
      <c r="F220" s="1" t="s">
        <v>7961</v>
      </c>
      <c r="G220" s="1" t="s">
        <v>7962</v>
      </c>
      <c r="H220" s="1" t="s">
        <v>5990</v>
      </c>
      <c r="I220" s="1" t="s">
        <v>7963</v>
      </c>
      <c r="J220" s="1" t="s">
        <v>7964</v>
      </c>
      <c r="K220" s="1" t="s">
        <v>7965</v>
      </c>
      <c r="L220" s="1" t="s">
        <v>7966</v>
      </c>
      <c r="M220" s="1" t="s">
        <v>7967</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row>
    <row r="221" spans="1:58">
      <c r="A221" s="1" t="s">
        <v>7968</v>
      </c>
      <c r="B221" s="3">
        <v>8</v>
      </c>
      <c r="C221" s="1" t="s">
        <v>7969</v>
      </c>
      <c r="D221" s="1" t="s">
        <v>7970</v>
      </c>
      <c r="E221" s="1" t="s">
        <v>7971</v>
      </c>
      <c r="F221" s="1" t="s">
        <v>7972</v>
      </c>
      <c r="G221" s="1" t="s">
        <v>6884</v>
      </c>
      <c r="H221" s="1" t="s">
        <v>7973</v>
      </c>
      <c r="I221" s="1" t="s">
        <v>7974</v>
      </c>
      <c r="J221" s="1" t="s">
        <v>7975</v>
      </c>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row>
    <row r="222" spans="1:58">
      <c r="A222" s="1" t="s">
        <v>7976</v>
      </c>
      <c r="B222" s="3">
        <v>14</v>
      </c>
      <c r="C222" s="1" t="s">
        <v>7977</v>
      </c>
      <c r="D222" s="1" t="s">
        <v>7978</v>
      </c>
      <c r="E222" s="1" t="s">
        <v>5827</v>
      </c>
      <c r="F222" s="1" t="s">
        <v>7979</v>
      </c>
      <c r="G222" s="1" t="s">
        <v>7980</v>
      </c>
      <c r="H222" s="1" t="s">
        <v>7981</v>
      </c>
      <c r="I222" s="1" t="s">
        <v>7982</v>
      </c>
      <c r="J222" s="1" t="s">
        <v>7983</v>
      </c>
      <c r="K222" s="1" t="s">
        <v>7984</v>
      </c>
      <c r="L222" s="1" t="s">
        <v>7985</v>
      </c>
      <c r="M222" s="1" t="s">
        <v>7986</v>
      </c>
      <c r="N222" s="1" t="s">
        <v>7987</v>
      </c>
      <c r="O222" s="1" t="s">
        <v>7988</v>
      </c>
      <c r="P222" s="1" t="s">
        <v>7989</v>
      </c>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row>
    <row r="223" spans="1:58">
      <c r="A223" s="1" t="s">
        <v>7990</v>
      </c>
      <c r="B223" s="3">
        <v>6</v>
      </c>
      <c r="C223" s="1" t="s">
        <v>7991</v>
      </c>
      <c r="D223" s="1" t="s">
        <v>7992</v>
      </c>
      <c r="E223" s="1" t="s">
        <v>6887</v>
      </c>
      <c r="F223" s="1" t="s">
        <v>7993</v>
      </c>
      <c r="G223" s="1" t="s">
        <v>7941</v>
      </c>
      <c r="H223" s="1" t="s">
        <v>7994</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row>
    <row r="224" spans="1:58">
      <c r="A224" s="1" t="s">
        <v>7995</v>
      </c>
      <c r="B224" s="3">
        <v>6</v>
      </c>
      <c r="C224" s="1" t="s">
        <v>7996</v>
      </c>
      <c r="D224" s="1" t="s">
        <v>7997</v>
      </c>
      <c r="E224" s="1" t="s">
        <v>7998</v>
      </c>
      <c r="F224" s="1" t="s">
        <v>7999</v>
      </c>
      <c r="G224" s="1" t="s">
        <v>8000</v>
      </c>
      <c r="H224" s="1" t="s">
        <v>8001</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row>
    <row r="225" spans="1:58">
      <c r="A225" s="1" t="s">
        <v>8002</v>
      </c>
      <c r="B225" s="3">
        <v>9</v>
      </c>
      <c r="C225" s="1" t="s">
        <v>8003</v>
      </c>
      <c r="D225" s="1" t="s">
        <v>8004</v>
      </c>
      <c r="E225" s="1" t="s">
        <v>6666</v>
      </c>
      <c r="F225" s="1" t="s">
        <v>8005</v>
      </c>
      <c r="G225" s="1" t="s">
        <v>8006</v>
      </c>
      <c r="H225" s="1" t="s">
        <v>7417</v>
      </c>
      <c r="I225" s="1" t="s">
        <v>8007</v>
      </c>
      <c r="J225" s="1" t="s">
        <v>8008</v>
      </c>
      <c r="K225" s="1" t="s">
        <v>5467</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row>
    <row r="226" spans="1:58">
      <c r="A226" s="1" t="s">
        <v>8009</v>
      </c>
      <c r="B226" s="3">
        <v>10</v>
      </c>
      <c r="C226" s="1" t="s">
        <v>8010</v>
      </c>
      <c r="D226" s="1" t="s">
        <v>8011</v>
      </c>
      <c r="E226" s="1" t="s">
        <v>8012</v>
      </c>
      <c r="F226" s="1" t="s">
        <v>8013</v>
      </c>
      <c r="G226" s="1" t="s">
        <v>8014</v>
      </c>
      <c r="H226" s="1" t="s">
        <v>8015</v>
      </c>
      <c r="I226" s="1" t="s">
        <v>8016</v>
      </c>
      <c r="J226" s="1" t="s">
        <v>8017</v>
      </c>
      <c r="K226" s="1" t="s">
        <v>8018</v>
      </c>
      <c r="L226" s="1" t="s">
        <v>7986</v>
      </c>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row>
    <row r="227" spans="1:58">
      <c r="A227" s="1" t="s">
        <v>8019</v>
      </c>
      <c r="B227" s="3">
        <v>14</v>
      </c>
      <c r="C227" s="1" t="s">
        <v>8020</v>
      </c>
      <c r="D227" s="1" t="s">
        <v>8021</v>
      </c>
      <c r="E227" s="1" t="s">
        <v>8022</v>
      </c>
      <c r="F227" s="1" t="s">
        <v>8023</v>
      </c>
      <c r="G227" s="1" t="s">
        <v>8024</v>
      </c>
      <c r="H227" s="1" t="s">
        <v>8025</v>
      </c>
      <c r="I227" s="1" t="s">
        <v>8026</v>
      </c>
      <c r="J227" s="1" t="s">
        <v>8027</v>
      </c>
      <c r="K227" s="1" t="s">
        <v>8028</v>
      </c>
      <c r="L227" s="1" t="s">
        <v>8029</v>
      </c>
      <c r="M227" s="1" t="s">
        <v>8030</v>
      </c>
      <c r="N227" s="1" t="s">
        <v>8031</v>
      </c>
      <c r="O227" s="1" t="s">
        <v>8032</v>
      </c>
      <c r="P227" s="1" t="s">
        <v>8033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row>
    <row r="228" spans="1:58">
      <c r="A228" s="1" t="s">
        <v>8034</v>
      </c>
      <c r="B228" s="3">
        <v>11</v>
      </c>
      <c r="C228" s="1" t="s">
        <v>8035</v>
      </c>
      <c r="D228" s="1" t="s">
        <v>8036</v>
      </c>
      <c r="E228" s="1" t="s">
        <v>87</v>
      </c>
      <c r="F228" s="1" t="s">
        <v>8037</v>
      </c>
      <c r="G228" s="1" t="s">
        <v>8038</v>
      </c>
      <c r="H228" s="1" t="s">
        <v>8039</v>
      </c>
      <c r="I228" s="1" t="s">
        <v>135</v>
      </c>
      <c r="J228" s="1" t="s">
        <v>163</v>
      </c>
      <c r="K228" s="1" t="s">
        <v>8040</v>
      </c>
      <c r="L228" s="1" t="s">
        <v>119</v>
      </c>
      <c r="M228" s="1" t="s">
        <v>8041</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row>
    <row r="229" spans="1:58">
      <c r="A229" s="1" t="s">
        <v>8042</v>
      </c>
      <c r="B229" s="3">
        <v>8</v>
      </c>
      <c r="C229" s="1" t="s">
        <v>8043</v>
      </c>
      <c r="D229" s="1" t="s">
        <v>787</v>
      </c>
      <c r="E229" s="1" t="s">
        <v>8044</v>
      </c>
      <c r="F229" s="1" t="s">
        <v>8045</v>
      </c>
      <c r="G229" s="1" t="s">
        <v>7407</v>
      </c>
      <c r="H229" s="1" t="s">
        <v>7489</v>
      </c>
      <c r="I229" s="1" t="s">
        <v>8046</v>
      </c>
      <c r="J229" s="1" t="s">
        <v>8047</v>
      </c>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row>
    <row r="230" spans="1:58">
      <c r="A230" s="1" t="s">
        <v>8048</v>
      </c>
      <c r="B230" s="3">
        <v>11</v>
      </c>
      <c r="C230" s="1" t="s">
        <v>8049</v>
      </c>
      <c r="D230" s="1" t="s">
        <v>8050</v>
      </c>
      <c r="E230" s="1" t="s">
        <v>8051</v>
      </c>
      <c r="F230" s="1" t="s">
        <v>8052</v>
      </c>
      <c r="G230" s="1" t="s">
        <v>8053</v>
      </c>
      <c r="H230" s="1" t="s">
        <v>8054</v>
      </c>
      <c r="I230" s="1" t="s">
        <v>8055</v>
      </c>
      <c r="J230" s="1" t="s">
        <v>8056</v>
      </c>
      <c r="K230" s="1" t="s">
        <v>8057</v>
      </c>
      <c r="L230" s="1" t="s">
        <v>8058</v>
      </c>
      <c r="M230" s="1" t="s">
        <v>8059</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row>
    <row r="231" spans="1:58">
      <c r="A231" s="1" t="s">
        <v>8060</v>
      </c>
      <c r="B231" s="3">
        <v>11</v>
      </c>
      <c r="C231" s="1" t="s">
        <v>3408</v>
      </c>
      <c r="D231" s="1" t="s">
        <v>3584</v>
      </c>
      <c r="E231" s="1" t="s">
        <v>8061</v>
      </c>
      <c r="F231" s="1" t="s">
        <v>8062</v>
      </c>
      <c r="G231" s="1" t="s">
        <v>8063</v>
      </c>
      <c r="H231" s="1" t="s">
        <v>8064</v>
      </c>
      <c r="I231" s="1" t="s">
        <v>8065</v>
      </c>
      <c r="J231" s="1" t="s">
        <v>8066</v>
      </c>
      <c r="K231" s="1" t="s">
        <v>8067</v>
      </c>
      <c r="L231" s="1" t="s">
        <v>8068</v>
      </c>
      <c r="M231" s="1" t="s">
        <v>8069</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row>
    <row r="232" spans="1:58">
      <c r="A232" s="1" t="s">
        <v>8070</v>
      </c>
      <c r="B232" s="3">
        <v>14</v>
      </c>
      <c r="C232" s="1" t="s">
        <v>8071</v>
      </c>
      <c r="D232" s="1" t="s">
        <v>8072</v>
      </c>
      <c r="E232" s="1" t="s">
        <v>2936</v>
      </c>
      <c r="F232" s="1" t="s">
        <v>8073</v>
      </c>
      <c r="G232" s="1" t="s">
        <v>8074</v>
      </c>
      <c r="H232" s="1" t="s">
        <v>8075</v>
      </c>
      <c r="I232" s="1" t="s">
        <v>8076</v>
      </c>
      <c r="J232" s="1" t="s">
        <v>8077</v>
      </c>
      <c r="K232" s="1" t="s">
        <v>2927</v>
      </c>
      <c r="L232" s="1" t="s">
        <v>8078</v>
      </c>
      <c r="M232" s="1" t="s">
        <v>8079</v>
      </c>
      <c r="N232" s="1" t="s">
        <v>8080</v>
      </c>
      <c r="O232" s="1" t="s">
        <v>8081</v>
      </c>
      <c r="P232" s="1" t="s">
        <v>8082</v>
      </c>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row>
    <row r="233" spans="1:58">
      <c r="A233" s="1" t="s">
        <v>8083</v>
      </c>
      <c r="B233" s="3">
        <v>12</v>
      </c>
      <c r="C233" s="1" t="s">
        <v>8084</v>
      </c>
      <c r="D233" s="1" t="s">
        <v>8085</v>
      </c>
      <c r="E233" s="1" t="s">
        <v>5786</v>
      </c>
      <c r="F233" s="1" t="s">
        <v>6028</v>
      </c>
      <c r="G233" s="1" t="s">
        <v>8086</v>
      </c>
      <c r="H233" s="1" t="s">
        <v>8087</v>
      </c>
      <c r="I233" s="1" t="s">
        <v>8088</v>
      </c>
      <c r="J233" s="1" t="s">
        <v>8089</v>
      </c>
      <c r="K233" s="1" t="s">
        <v>8090</v>
      </c>
      <c r="L233" s="1" t="s">
        <v>8091</v>
      </c>
      <c r="M233" s="1" t="s">
        <v>8092</v>
      </c>
      <c r="N233" s="1" t="s">
        <v>8093</v>
      </c>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row>
    <row r="234" spans="1:58">
      <c r="A234" s="1" t="s">
        <v>8094</v>
      </c>
      <c r="B234" s="3">
        <v>9</v>
      </c>
      <c r="C234" s="1" t="s">
        <v>8095</v>
      </c>
      <c r="D234" s="1" t="s">
        <v>8096</v>
      </c>
      <c r="E234" s="1" t="s">
        <v>8097</v>
      </c>
      <c r="F234" s="1" t="s">
        <v>8098</v>
      </c>
      <c r="G234" s="1" t="s">
        <v>8099</v>
      </c>
      <c r="H234" s="1" t="s">
        <v>8100</v>
      </c>
      <c r="I234" s="1" t="s">
        <v>8101</v>
      </c>
      <c r="J234" s="1" t="s">
        <v>8102</v>
      </c>
      <c r="K234" s="1" t="s">
        <v>8103</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row>
    <row r="235" spans="1:58">
      <c r="A235" s="1" t="s">
        <v>8104</v>
      </c>
      <c r="B235" s="3">
        <v>13</v>
      </c>
      <c r="C235" s="1" t="s">
        <v>5619</v>
      </c>
      <c r="D235" s="1" t="s">
        <v>8105</v>
      </c>
      <c r="E235" s="1" t="s">
        <v>8106</v>
      </c>
      <c r="F235" s="1" t="s">
        <v>8107</v>
      </c>
      <c r="G235" s="1" t="s">
        <v>8108</v>
      </c>
      <c r="H235" s="1" t="s">
        <v>8109</v>
      </c>
      <c r="I235" s="1" t="s">
        <v>8110</v>
      </c>
      <c r="J235" s="1" t="s">
        <v>8111</v>
      </c>
      <c r="K235" s="1" t="s">
        <v>8112</v>
      </c>
      <c r="L235" s="1" t="s">
        <v>8113</v>
      </c>
      <c r="M235" s="1" t="s">
        <v>8114</v>
      </c>
      <c r="N235" s="1" t="s">
        <v>8115</v>
      </c>
      <c r="O235" s="1" t="s">
        <v>8116</v>
      </c>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row>
    <row r="236" spans="1:58">
      <c r="A236" s="1" t="s">
        <v>8117</v>
      </c>
      <c r="B236" s="3">
        <v>12</v>
      </c>
      <c r="C236" s="1" t="s">
        <v>8118</v>
      </c>
      <c r="D236" s="1" t="s">
        <v>8119</v>
      </c>
      <c r="E236" s="1" t="s">
        <v>8120</v>
      </c>
      <c r="F236" s="1" t="s">
        <v>8121</v>
      </c>
      <c r="G236" s="1" t="s">
        <v>8122</v>
      </c>
      <c r="H236" s="1" t="s">
        <v>8123</v>
      </c>
      <c r="I236" s="1" t="s">
        <v>8124</v>
      </c>
      <c r="J236" s="1" t="s">
        <v>8125</v>
      </c>
      <c r="K236" s="1" t="s">
        <v>8126</v>
      </c>
      <c r="L236" s="1" t="s">
        <v>8127</v>
      </c>
      <c r="M236" s="1" t="s">
        <v>8128</v>
      </c>
      <c r="N236" s="1" t="s">
        <v>8129</v>
      </c>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row>
    <row r="237" spans="1:58">
      <c r="A237" s="1" t="s">
        <v>8130</v>
      </c>
      <c r="B237" s="3">
        <v>14</v>
      </c>
      <c r="C237" s="1" t="s">
        <v>7024</v>
      </c>
      <c r="D237" s="1" t="s">
        <v>8131</v>
      </c>
      <c r="E237" s="1" t="s">
        <v>8132</v>
      </c>
      <c r="F237" s="1" t="s">
        <v>8133</v>
      </c>
      <c r="G237" s="1" t="s">
        <v>7815</v>
      </c>
      <c r="H237" s="1" t="s">
        <v>8134</v>
      </c>
      <c r="I237" s="1" t="s">
        <v>8135</v>
      </c>
      <c r="J237" s="1" t="s">
        <v>8136</v>
      </c>
      <c r="K237" s="1" t="s">
        <v>8137</v>
      </c>
      <c r="L237" s="1" t="s">
        <v>8138</v>
      </c>
      <c r="M237" s="1" t="s">
        <v>8139</v>
      </c>
      <c r="N237" s="1" t="s">
        <v>8140</v>
      </c>
      <c r="O237" s="1" t="s">
        <v>8141</v>
      </c>
      <c r="P237" s="1" t="s">
        <v>8142</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row>
    <row r="238" spans="1:58">
      <c r="A238" s="1" t="s">
        <v>8143</v>
      </c>
      <c r="B238" s="3">
        <v>13</v>
      </c>
      <c r="C238" s="1" t="s">
        <v>8144</v>
      </c>
      <c r="D238" s="1" t="s">
        <v>8145</v>
      </c>
      <c r="E238" s="1" t="s">
        <v>8146</v>
      </c>
      <c r="F238" s="1" t="s">
        <v>8147</v>
      </c>
      <c r="G238" s="1" t="s">
        <v>8148</v>
      </c>
      <c r="H238" s="1" t="s">
        <v>8149</v>
      </c>
      <c r="I238" s="1" t="s">
        <v>8150</v>
      </c>
      <c r="J238" s="1" t="s">
        <v>8151</v>
      </c>
      <c r="K238" s="1" t="s">
        <v>8152</v>
      </c>
      <c r="L238" s="1" t="s">
        <v>8153</v>
      </c>
      <c r="M238" s="1" t="s">
        <v>8154</v>
      </c>
      <c r="N238" s="1" t="s">
        <v>8155</v>
      </c>
      <c r="O238" s="1" t="s">
        <v>8156</v>
      </c>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row>
    <row r="239" spans="1:58">
      <c r="A239" s="1" t="s">
        <v>8157</v>
      </c>
      <c r="B239" s="3">
        <v>14</v>
      </c>
      <c r="C239" s="1" t="s">
        <v>8158</v>
      </c>
      <c r="D239" s="1" t="s">
        <v>8159</v>
      </c>
      <c r="E239" s="1" t="s">
        <v>8160</v>
      </c>
      <c r="F239" s="1" t="s">
        <v>8161</v>
      </c>
      <c r="G239" s="1" t="s">
        <v>8162</v>
      </c>
      <c r="H239" s="1" t="s">
        <v>8163</v>
      </c>
      <c r="I239" s="1" t="s">
        <v>8164</v>
      </c>
      <c r="J239" s="1" t="s">
        <v>8165</v>
      </c>
      <c r="K239" s="1" t="s">
        <v>8166</v>
      </c>
      <c r="L239" s="1" t="s">
        <v>8167</v>
      </c>
      <c r="M239" s="1" t="s">
        <v>8168</v>
      </c>
      <c r="N239" s="1" t="s">
        <v>8169</v>
      </c>
      <c r="O239" s="1" t="s">
        <v>8170</v>
      </c>
      <c r="P239" s="1" t="s">
        <v>8171</v>
      </c>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row>
    <row r="240" spans="1:58">
      <c r="A240" s="1" t="s">
        <v>8172</v>
      </c>
      <c r="B240" s="3">
        <v>9</v>
      </c>
      <c r="C240" s="1" t="s">
        <v>8173</v>
      </c>
      <c r="D240" s="1" t="s">
        <v>8174</v>
      </c>
      <c r="E240" s="1" t="s">
        <v>8106</v>
      </c>
      <c r="F240" s="1" t="s">
        <v>8175</v>
      </c>
      <c r="G240" s="1" t="s">
        <v>8176</v>
      </c>
      <c r="H240" s="1" t="s">
        <v>8177</v>
      </c>
      <c r="I240" s="1" t="s">
        <v>8178</v>
      </c>
      <c r="J240" s="1" t="s">
        <v>8179</v>
      </c>
      <c r="K240" s="1" t="s">
        <v>8180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row>
    <row r="241" spans="1:58">
      <c r="A241" s="1" t="s">
        <v>8181</v>
      </c>
      <c r="B241" s="3">
        <v>8</v>
      </c>
      <c r="C241" s="1" t="s">
        <v>8035</v>
      </c>
      <c r="D241" s="1" t="s">
        <v>8036</v>
      </c>
      <c r="E241" s="1" t="s">
        <v>8182</v>
      </c>
      <c r="F241" s="1" t="s">
        <v>8183</v>
      </c>
      <c r="G241" s="1" t="s">
        <v>8184</v>
      </c>
      <c r="H241" s="1" t="s">
        <v>8185</v>
      </c>
      <c r="I241" s="1" t="s">
        <v>8186</v>
      </c>
      <c r="J241" s="1" t="s">
        <v>8187</v>
      </c>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row>
    <row r="242" spans="1:58">
      <c r="A242" s="1" t="s">
        <v>8188</v>
      </c>
      <c r="B242" s="3">
        <v>14</v>
      </c>
      <c r="C242" s="1" t="s">
        <v>8189</v>
      </c>
      <c r="D242" s="1" t="s">
        <v>8190</v>
      </c>
      <c r="E242" s="1" t="s">
        <v>8191</v>
      </c>
      <c r="F242" s="1" t="s">
        <v>8192</v>
      </c>
      <c r="G242" s="1" t="s">
        <v>8193</v>
      </c>
      <c r="H242" s="1" t="s">
        <v>8194</v>
      </c>
      <c r="I242" s="1" t="s">
        <v>8195</v>
      </c>
      <c r="J242" s="1" t="s">
        <v>8196</v>
      </c>
      <c r="K242" s="1" t="s">
        <v>8197</v>
      </c>
      <c r="L242" s="1" t="s">
        <v>7566</v>
      </c>
      <c r="M242" s="1" t="s">
        <v>8198</v>
      </c>
      <c r="N242" s="1" t="s">
        <v>8199</v>
      </c>
      <c r="O242" s="1" t="s">
        <v>8200</v>
      </c>
      <c r="P242" s="1" t="s">
        <v>8201</v>
      </c>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row>
    <row r="243" spans="1:58">
      <c r="A243" s="1" t="s">
        <v>8202</v>
      </c>
      <c r="B243" s="3">
        <v>18</v>
      </c>
      <c r="C243" s="1" t="s">
        <v>8203</v>
      </c>
      <c r="D243" s="1" t="s">
        <v>8204</v>
      </c>
      <c r="E243" s="1" t="s">
        <v>8205</v>
      </c>
      <c r="F243" s="1" t="s">
        <v>8206</v>
      </c>
      <c r="G243" s="1" t="s">
        <v>8207</v>
      </c>
      <c r="H243" s="1" t="s">
        <v>8208</v>
      </c>
      <c r="I243" s="1" t="s">
        <v>8209</v>
      </c>
      <c r="J243" s="1" t="s">
        <v>8210</v>
      </c>
      <c r="K243" s="1" t="s">
        <v>5641</v>
      </c>
      <c r="L243" s="1" t="s">
        <v>8211</v>
      </c>
      <c r="M243" s="1" t="s">
        <v>8212</v>
      </c>
      <c r="N243" s="1" t="s">
        <v>8213</v>
      </c>
      <c r="O243" s="1" t="s">
        <v>8214</v>
      </c>
      <c r="P243" s="1" t="s">
        <v>8215</v>
      </c>
      <c r="Q243" s="1" t="s">
        <v>8216</v>
      </c>
      <c r="R243" s="1" t="s">
        <v>8217</v>
      </c>
      <c r="S243" s="1" t="s">
        <v>8218</v>
      </c>
      <c r="T243" s="1" t="s">
        <v>8219</v>
      </c>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row>
    <row r="244" spans="1:58">
      <c r="A244" s="1" t="s">
        <v>8220</v>
      </c>
      <c r="B244" s="3">
        <v>12</v>
      </c>
      <c r="C244" s="1" t="s">
        <v>8221</v>
      </c>
      <c r="D244" s="1" t="s">
        <v>8222</v>
      </c>
      <c r="E244" s="1" t="s">
        <v>8223</v>
      </c>
      <c r="F244" s="1" t="s">
        <v>8224</v>
      </c>
      <c r="G244" s="1" t="s">
        <v>8225</v>
      </c>
      <c r="H244" s="1" t="s">
        <v>8226</v>
      </c>
      <c r="I244" s="1" t="s">
        <v>5668</v>
      </c>
      <c r="J244" s="1" t="s">
        <v>8227</v>
      </c>
      <c r="K244" s="1" t="s">
        <v>8228</v>
      </c>
      <c r="L244" s="1" t="s">
        <v>8229</v>
      </c>
      <c r="M244" s="1" t="s">
        <v>8230</v>
      </c>
      <c r="N244" s="1" t="s">
        <v>8231</v>
      </c>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row>
    <row r="245" spans="1:58">
      <c r="A245" s="1" t="s">
        <v>8232</v>
      </c>
      <c r="B245" s="3">
        <v>17</v>
      </c>
      <c r="C245" s="1" t="s">
        <v>6100</v>
      </c>
      <c r="D245" s="1" t="s">
        <v>8233</v>
      </c>
      <c r="E245" s="1" t="s">
        <v>8234</v>
      </c>
      <c r="F245" s="1" t="s">
        <v>7855</v>
      </c>
      <c r="G245" s="1" t="s">
        <v>8235</v>
      </c>
      <c r="H245" s="1" t="s">
        <v>8236</v>
      </c>
      <c r="I245" s="1" t="s">
        <v>8237</v>
      </c>
      <c r="J245" s="1" t="s">
        <v>8238</v>
      </c>
      <c r="K245" s="1" t="s">
        <v>8239</v>
      </c>
      <c r="L245" s="1" t="s">
        <v>8240</v>
      </c>
      <c r="M245" s="1" t="s">
        <v>8241</v>
      </c>
      <c r="N245" s="1" t="s">
        <v>8242</v>
      </c>
      <c r="O245" s="1" t="s">
        <v>8243</v>
      </c>
      <c r="P245" s="1" t="s">
        <v>8244</v>
      </c>
      <c r="Q245" s="1" t="s">
        <v>8245</v>
      </c>
      <c r="R245" s="1" t="s">
        <v>8246</v>
      </c>
      <c r="S245" s="1" t="s">
        <v>8247</v>
      </c>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row>
    <row r="246" spans="1:58">
      <c r="A246" s="1" t="s">
        <v>8248</v>
      </c>
      <c r="B246" s="3">
        <v>16</v>
      </c>
      <c r="C246" s="1" t="s">
        <v>7436</v>
      </c>
      <c r="D246" s="1" t="s">
        <v>8203</v>
      </c>
      <c r="E246" s="1" t="s">
        <v>7748</v>
      </c>
      <c r="F246" s="1" t="s">
        <v>8249</v>
      </c>
      <c r="G246" s="1" t="s">
        <v>8250</v>
      </c>
      <c r="H246" s="1" t="s">
        <v>8251</v>
      </c>
      <c r="I246" s="1" t="s">
        <v>8252</v>
      </c>
      <c r="J246" s="1" t="s">
        <v>8253</v>
      </c>
      <c r="K246" s="1" t="s">
        <v>7056</v>
      </c>
      <c r="L246" s="1" t="s">
        <v>8254</v>
      </c>
      <c r="M246" s="1" t="s">
        <v>8255</v>
      </c>
      <c r="N246" s="1" t="s">
        <v>8256</v>
      </c>
      <c r="O246" s="1" t="s">
        <v>8257</v>
      </c>
      <c r="P246" s="1" t="s">
        <v>8258</v>
      </c>
      <c r="Q246" s="1" t="s">
        <v>8259</v>
      </c>
      <c r="R246" s="1" t="s">
        <v>8260</v>
      </c>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row>
    <row r="247" spans="1:58">
      <c r="A247" s="1" t="s">
        <v>8261</v>
      </c>
      <c r="B247" s="3">
        <v>11</v>
      </c>
      <c r="C247" s="1" t="s">
        <v>5873</v>
      </c>
      <c r="D247" s="1" t="s">
        <v>8262</v>
      </c>
      <c r="E247" s="1" t="s">
        <v>8263</v>
      </c>
      <c r="F247" s="1" t="s">
        <v>8264</v>
      </c>
      <c r="G247" s="1" t="s">
        <v>8265</v>
      </c>
      <c r="H247" s="1" t="s">
        <v>7111</v>
      </c>
      <c r="I247" s="1" t="s">
        <v>8266</v>
      </c>
      <c r="J247" s="1" t="s">
        <v>8267</v>
      </c>
      <c r="K247" s="1" t="s">
        <v>8268</v>
      </c>
      <c r="L247" s="1" t="s">
        <v>8269</v>
      </c>
      <c r="M247" s="1" t="s">
        <v>8270</v>
      </c>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row>
    <row r="248" spans="1:58">
      <c r="A248" s="1" t="s">
        <v>8271</v>
      </c>
      <c r="B248" s="3">
        <v>15</v>
      </c>
      <c r="C248" s="1" t="s">
        <v>8272</v>
      </c>
      <c r="D248" s="1" t="s">
        <v>8273</v>
      </c>
      <c r="E248" s="1" t="s">
        <v>8274</v>
      </c>
      <c r="F248" s="1" t="s">
        <v>8275</v>
      </c>
      <c r="G248" s="1" t="s">
        <v>8276</v>
      </c>
      <c r="H248" s="1" t="s">
        <v>8277</v>
      </c>
      <c r="I248" s="1" t="s">
        <v>8278</v>
      </c>
      <c r="J248" s="1" t="s">
        <v>8279</v>
      </c>
      <c r="K248" s="1" t="s">
        <v>8280</v>
      </c>
      <c r="L248" s="1" t="s">
        <v>8281</v>
      </c>
      <c r="M248" s="1" t="s">
        <v>8282</v>
      </c>
      <c r="N248" s="1" t="s">
        <v>8283</v>
      </c>
      <c r="O248" s="1" t="s">
        <v>8284</v>
      </c>
      <c r="P248" s="1" t="s">
        <v>8285</v>
      </c>
      <c r="Q248" s="1" t="s">
        <v>8286</v>
      </c>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row>
    <row r="249" spans="1:58">
      <c r="A249" s="1" t="s">
        <v>8287</v>
      </c>
      <c r="B249" s="3">
        <v>14</v>
      </c>
      <c r="C249" s="1" t="s">
        <v>8288</v>
      </c>
      <c r="D249" s="1" t="s">
        <v>8289</v>
      </c>
      <c r="E249" s="1" t="s">
        <v>8290</v>
      </c>
      <c r="F249" s="1" t="s">
        <v>8291</v>
      </c>
      <c r="G249" s="1" t="s">
        <v>8292</v>
      </c>
      <c r="H249" s="1" t="s">
        <v>8293</v>
      </c>
      <c r="I249" s="1" t="s">
        <v>8294</v>
      </c>
      <c r="J249" s="1" t="s">
        <v>8295</v>
      </c>
      <c r="K249" s="1" t="s">
        <v>8296</v>
      </c>
      <c r="L249" s="1" t="s">
        <v>8297</v>
      </c>
      <c r="M249" s="1" t="s">
        <v>8298</v>
      </c>
      <c r="N249" s="1" t="s">
        <v>8299</v>
      </c>
      <c r="O249" s="1" t="s">
        <v>8300</v>
      </c>
      <c r="P249" s="1" t="s">
        <v>8301</v>
      </c>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row>
    <row r="250" spans="1:58">
      <c r="A250" s="1" t="s">
        <v>8302</v>
      </c>
      <c r="B250" s="3">
        <v>15</v>
      </c>
      <c r="C250" s="1" t="s">
        <v>8303</v>
      </c>
      <c r="D250" s="1" t="s">
        <v>8304</v>
      </c>
      <c r="E250" s="1" t="s">
        <v>8305</v>
      </c>
      <c r="F250" s="1" t="s">
        <v>8306</v>
      </c>
      <c r="G250" s="1" t="s">
        <v>8307</v>
      </c>
      <c r="H250" s="1" t="s">
        <v>8308</v>
      </c>
      <c r="I250" s="1" t="s">
        <v>8309</v>
      </c>
      <c r="J250" s="1" t="s">
        <v>8310</v>
      </c>
      <c r="K250" s="1" t="s">
        <v>8311</v>
      </c>
      <c r="L250" s="1" t="s">
        <v>8312</v>
      </c>
      <c r="M250" s="1" t="s">
        <v>8313</v>
      </c>
      <c r="N250" s="1" t="s">
        <v>8314</v>
      </c>
      <c r="O250" s="1" t="s">
        <v>8315</v>
      </c>
      <c r="P250" s="1" t="s">
        <v>8316</v>
      </c>
      <c r="Q250" s="1" t="s">
        <v>8317</v>
      </c>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row>
    <row r="251" spans="1:58">
      <c r="A251" s="1" t="s">
        <v>8318</v>
      </c>
      <c r="B251" s="3">
        <v>16</v>
      </c>
      <c r="C251" s="1" t="s">
        <v>8319</v>
      </c>
      <c r="D251" s="1" t="s">
        <v>8320</v>
      </c>
      <c r="E251" s="1" t="s">
        <v>5629</v>
      </c>
      <c r="F251" s="1" t="s">
        <v>8321</v>
      </c>
      <c r="G251" s="1" t="s">
        <v>8322</v>
      </c>
      <c r="H251" s="1" t="s">
        <v>8323</v>
      </c>
      <c r="I251" s="1" t="s">
        <v>8324</v>
      </c>
      <c r="J251" s="1" t="s">
        <v>8325</v>
      </c>
      <c r="K251" s="1" t="s">
        <v>8326</v>
      </c>
      <c r="L251" s="1" t="s">
        <v>8327</v>
      </c>
      <c r="M251" s="1" t="s">
        <v>8328</v>
      </c>
      <c r="N251" s="1" t="s">
        <v>8329</v>
      </c>
      <c r="O251" s="1" t="s">
        <v>8330</v>
      </c>
      <c r="P251" s="1" t="s">
        <v>8331</v>
      </c>
      <c r="Q251" s="1" t="s">
        <v>8064</v>
      </c>
      <c r="R251" s="1" t="s">
        <v>8332</v>
      </c>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row>
    <row r="252" spans="1:58">
      <c r="A252" s="1" t="s">
        <v>8333</v>
      </c>
      <c r="B252" s="3">
        <v>10</v>
      </c>
      <c r="C252" s="1" t="s">
        <v>8334</v>
      </c>
      <c r="D252" s="1" t="s">
        <v>8335</v>
      </c>
      <c r="E252" s="1" t="s">
        <v>8336</v>
      </c>
      <c r="F252" s="1" t="s">
        <v>8337</v>
      </c>
      <c r="G252" s="1" t="s">
        <v>8338</v>
      </c>
      <c r="H252" s="1" t="s">
        <v>8339</v>
      </c>
      <c r="I252" s="1" t="s">
        <v>8340</v>
      </c>
      <c r="J252" s="1" t="s">
        <v>8341</v>
      </c>
      <c r="K252" s="1" t="s">
        <v>8342</v>
      </c>
      <c r="L252" s="1" t="s">
        <v>8343</v>
      </c>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row>
    <row r="253" spans="1:58">
      <c r="A253" s="1" t="s">
        <v>8344</v>
      </c>
      <c r="B253" s="3">
        <v>7</v>
      </c>
      <c r="C253" s="1" t="s">
        <v>8345</v>
      </c>
      <c r="D253" s="1" t="s">
        <v>8346</v>
      </c>
      <c r="E253" s="1" t="s">
        <v>8347</v>
      </c>
      <c r="F253" s="1" t="s">
        <v>8348</v>
      </c>
      <c r="G253" s="1" t="s">
        <v>8349</v>
      </c>
      <c r="H253" s="1" t="s">
        <v>8350</v>
      </c>
      <c r="I253" s="1" t="s">
        <v>8351</v>
      </c>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row>
    <row r="254" spans="1:58">
      <c r="A254" s="1" t="s">
        <v>8352</v>
      </c>
      <c r="B254" s="3">
        <v>8</v>
      </c>
      <c r="C254" s="1" t="s">
        <v>8353</v>
      </c>
      <c r="D254" s="1" t="s">
        <v>8354</v>
      </c>
      <c r="E254" s="1" t="s">
        <v>8355</v>
      </c>
      <c r="F254" s="1" t="s">
        <v>8356</v>
      </c>
      <c r="G254" s="1" t="s">
        <v>8357</v>
      </c>
      <c r="H254" s="1" t="s">
        <v>8358</v>
      </c>
      <c r="I254" s="1" t="s">
        <v>5898</v>
      </c>
      <c r="J254" s="1" t="s">
        <v>8359</v>
      </c>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row>
    <row r="255" spans="1:58">
      <c r="A255" s="1" t="s">
        <v>8360</v>
      </c>
      <c r="B255" s="3">
        <v>12</v>
      </c>
      <c r="C255" s="1" t="s">
        <v>8361</v>
      </c>
      <c r="D255" s="1" t="s">
        <v>8362</v>
      </c>
      <c r="E255" s="1" t="s">
        <v>8363</v>
      </c>
      <c r="F255" s="1" t="s">
        <v>8364</v>
      </c>
      <c r="G255" s="1" t="s">
        <v>8365</v>
      </c>
      <c r="H255" s="1" t="s">
        <v>8366</v>
      </c>
      <c r="I255" s="1" t="s">
        <v>6143</v>
      </c>
      <c r="J255" s="1" t="s">
        <v>8367</v>
      </c>
      <c r="K255" s="1" t="s">
        <v>8368</v>
      </c>
      <c r="L255" s="1" t="s">
        <v>8369</v>
      </c>
      <c r="M255" s="1" t="s">
        <v>8370</v>
      </c>
      <c r="N255" s="1" t="s">
        <v>8371</v>
      </c>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row>
    <row r="256" spans="1:58">
      <c r="A256" s="1" t="s">
        <v>8372</v>
      </c>
      <c r="B256" s="3">
        <v>20</v>
      </c>
      <c r="C256" s="1" t="s">
        <v>8373</v>
      </c>
      <c r="D256" s="1" t="s">
        <v>8374</v>
      </c>
      <c r="E256" s="1" t="s">
        <v>8375</v>
      </c>
      <c r="F256" s="1" t="s">
        <v>5732</v>
      </c>
      <c r="G256" s="1" t="s">
        <v>8376</v>
      </c>
      <c r="H256" s="1" t="s">
        <v>8377</v>
      </c>
      <c r="I256" s="1" t="s">
        <v>8378</v>
      </c>
      <c r="J256" s="1" t="s">
        <v>8379</v>
      </c>
      <c r="K256" s="1" t="s">
        <v>8380</v>
      </c>
      <c r="L256" s="1" t="s">
        <v>8381</v>
      </c>
      <c r="M256" s="1" t="s">
        <v>8382</v>
      </c>
      <c r="N256" s="1" t="s">
        <v>8383</v>
      </c>
      <c r="O256" s="1" t="s">
        <v>8384</v>
      </c>
      <c r="P256" s="1" t="s">
        <v>8385</v>
      </c>
      <c r="Q256" s="1" t="s">
        <v>8386</v>
      </c>
      <c r="R256" s="1" t="s">
        <v>8387</v>
      </c>
      <c r="S256" s="1" t="s">
        <v>8388</v>
      </c>
      <c r="T256" s="1" t="s">
        <v>7624</v>
      </c>
      <c r="U256" s="1" t="s">
        <v>8389</v>
      </c>
      <c r="V256" s="1" t="s">
        <v>8390</v>
      </c>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row>
    <row r="257" spans="1:58">
      <c r="A257" s="1" t="s">
        <v>8391</v>
      </c>
      <c r="B257" s="3">
        <v>21</v>
      </c>
      <c r="C257" s="1" t="s">
        <v>8392</v>
      </c>
      <c r="D257" s="1" t="s">
        <v>8393</v>
      </c>
      <c r="E257" s="1" t="s">
        <v>8394</v>
      </c>
      <c r="F257" s="1" t="s">
        <v>8395</v>
      </c>
      <c r="G257" s="1" t="s">
        <v>8396</v>
      </c>
      <c r="H257" s="1" t="s">
        <v>8397</v>
      </c>
      <c r="I257" s="1" t="s">
        <v>8398</v>
      </c>
      <c r="J257" s="1" t="s">
        <v>8399</v>
      </c>
      <c r="K257" s="1" t="s">
        <v>8400</v>
      </c>
      <c r="L257" s="1" t="s">
        <v>8401</v>
      </c>
      <c r="M257" s="1" t="s">
        <v>8402</v>
      </c>
      <c r="N257" s="1" t="s">
        <v>8403</v>
      </c>
      <c r="O257" s="1" t="s">
        <v>8404</v>
      </c>
      <c r="P257" s="1" t="s">
        <v>5619</v>
      </c>
      <c r="Q257" s="1" t="s">
        <v>8405</v>
      </c>
      <c r="R257" s="1" t="s">
        <v>8406</v>
      </c>
      <c r="S257" s="1" t="s">
        <v>8407</v>
      </c>
      <c r="T257" s="1" t="s">
        <v>8408</v>
      </c>
      <c r="U257" s="1" t="s">
        <v>8409</v>
      </c>
      <c r="V257" s="1" t="s">
        <v>8410</v>
      </c>
      <c r="W257" s="1" t="s">
        <v>8411</v>
      </c>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row>
    <row r="258" spans="1:58">
      <c r="A258" s="1" t="s">
        <v>8412</v>
      </c>
      <c r="B258" s="3">
        <v>16</v>
      </c>
      <c r="C258" s="1" t="s">
        <v>7449</v>
      </c>
      <c r="D258" s="1" t="s">
        <v>7461</v>
      </c>
      <c r="E258" s="1" t="s">
        <v>8413</v>
      </c>
      <c r="F258" s="1" t="s">
        <v>6645</v>
      </c>
      <c r="G258" s="1" t="s">
        <v>8414</v>
      </c>
      <c r="H258" s="1" t="s">
        <v>8415</v>
      </c>
      <c r="I258" s="1" t="s">
        <v>8416</v>
      </c>
      <c r="J258" s="1" t="s">
        <v>8417</v>
      </c>
      <c r="K258" s="1" t="s">
        <v>8418</v>
      </c>
      <c r="L258" s="1" t="s">
        <v>8419</v>
      </c>
      <c r="M258" s="1" t="s">
        <v>8420</v>
      </c>
      <c r="N258" s="1" t="s">
        <v>8421</v>
      </c>
      <c r="O258" s="1" t="s">
        <v>8422</v>
      </c>
      <c r="P258" s="1" t="s">
        <v>8423</v>
      </c>
      <c r="Q258" s="1" t="s">
        <v>8424</v>
      </c>
      <c r="R258" s="1" t="s">
        <v>8425</v>
      </c>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row>
    <row r="259" spans="1:58">
      <c r="A259" s="1" t="s">
        <v>8426</v>
      </c>
      <c r="B259" s="3">
        <v>13</v>
      </c>
      <c r="C259" s="1" t="s">
        <v>8427</v>
      </c>
      <c r="D259" s="1" t="s">
        <v>8428</v>
      </c>
      <c r="E259" s="1" t="s">
        <v>8429</v>
      </c>
      <c r="F259" s="1" t="s">
        <v>7086</v>
      </c>
      <c r="G259" s="1" t="s">
        <v>8430</v>
      </c>
      <c r="H259" s="1" t="s">
        <v>8431</v>
      </c>
      <c r="I259" s="1" t="s">
        <v>8432</v>
      </c>
      <c r="J259" s="1" t="s">
        <v>8433</v>
      </c>
      <c r="K259" s="1" t="s">
        <v>8434</v>
      </c>
      <c r="L259" s="1" t="s">
        <v>8435</v>
      </c>
      <c r="M259" s="1" t="s">
        <v>8436</v>
      </c>
      <c r="N259" s="1" t="s">
        <v>8437</v>
      </c>
      <c r="O259" s="1" t="s">
        <v>8438</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row>
    <row r="260" spans="1:58">
      <c r="A260" s="1" t="s">
        <v>8439</v>
      </c>
      <c r="B260" s="3">
        <v>14</v>
      </c>
      <c r="C260" s="1" t="s">
        <v>8440</v>
      </c>
      <c r="D260" s="1" t="s">
        <v>8441</v>
      </c>
      <c r="E260" s="1" t="s">
        <v>8442</v>
      </c>
      <c r="F260" s="1" t="s">
        <v>8443</v>
      </c>
      <c r="G260" s="1" t="s">
        <v>8444</v>
      </c>
      <c r="H260" s="1" t="s">
        <v>8445</v>
      </c>
      <c r="I260" s="1" t="s">
        <v>8446</v>
      </c>
      <c r="J260" s="1" t="s">
        <v>8447</v>
      </c>
      <c r="K260" s="1" t="s">
        <v>8448</v>
      </c>
      <c r="L260" s="1" t="s">
        <v>8449</v>
      </c>
      <c r="M260" s="1" t="s">
        <v>8450</v>
      </c>
      <c r="N260" s="1" t="s">
        <v>8451</v>
      </c>
      <c r="O260" s="1" t="s">
        <v>6980</v>
      </c>
      <c r="P260" s="1" t="s">
        <v>8452</v>
      </c>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row>
    <row r="261" spans="1:58">
      <c r="A261" s="1" t="s">
        <v>8453</v>
      </c>
      <c r="B261" s="3">
        <v>9</v>
      </c>
      <c r="C261" s="1" t="s">
        <v>8454</v>
      </c>
      <c r="D261" s="1" t="s">
        <v>8455</v>
      </c>
      <c r="E261" s="1" t="s">
        <v>8456</v>
      </c>
      <c r="F261" s="1" t="s">
        <v>8457</v>
      </c>
      <c r="G261" s="1" t="s">
        <v>8458</v>
      </c>
      <c r="H261" s="1" t="s">
        <v>8459</v>
      </c>
      <c r="I261" s="1" t="s">
        <v>8460</v>
      </c>
      <c r="J261" s="1" t="s">
        <v>8065</v>
      </c>
      <c r="K261" s="1" t="s">
        <v>8461</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row>
    <row r="262" spans="1:58">
      <c r="A262" s="1" t="s">
        <v>8462</v>
      </c>
      <c r="B262" s="3">
        <v>11</v>
      </c>
      <c r="C262" s="1" t="s">
        <v>8463</v>
      </c>
      <c r="D262" s="1" t="s">
        <v>8464</v>
      </c>
      <c r="E262" s="1" t="s">
        <v>8465</v>
      </c>
      <c r="F262" s="1" t="s">
        <v>8466</v>
      </c>
      <c r="G262" s="1" t="s">
        <v>8467</v>
      </c>
      <c r="H262" s="1" t="s">
        <v>8468</v>
      </c>
      <c r="I262" s="1" t="s">
        <v>6213</v>
      </c>
      <c r="J262" s="1" t="s">
        <v>5882</v>
      </c>
      <c r="K262" s="1" t="s">
        <v>8469</v>
      </c>
      <c r="L262" s="1" t="s">
        <v>8470</v>
      </c>
      <c r="M262" s="1" t="s">
        <v>8471</v>
      </c>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row>
    <row r="263" spans="1:58">
      <c r="A263" s="1" t="s">
        <v>8472</v>
      </c>
      <c r="B263" s="3">
        <v>9</v>
      </c>
      <c r="C263" s="1" t="s">
        <v>8473</v>
      </c>
      <c r="D263" s="1" t="s">
        <v>8474</v>
      </c>
      <c r="E263" s="1" t="s">
        <v>8475</v>
      </c>
      <c r="F263" s="1" t="s">
        <v>8476</v>
      </c>
      <c r="G263" s="1" t="s">
        <v>6435</v>
      </c>
      <c r="H263" s="1" t="s">
        <v>8477</v>
      </c>
      <c r="I263" s="1" t="s">
        <v>8478</v>
      </c>
      <c r="J263" s="1" t="s">
        <v>8479</v>
      </c>
      <c r="K263" s="1" t="s">
        <v>8480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row>
    <row r="264" spans="1:58">
      <c r="A264" s="1" t="s">
        <v>8481</v>
      </c>
      <c r="B264" s="3">
        <v>13</v>
      </c>
      <c r="C264" s="1" t="s">
        <v>8482</v>
      </c>
      <c r="D264" s="1" t="s">
        <v>8483</v>
      </c>
      <c r="E264" s="1" t="s">
        <v>8484</v>
      </c>
      <c r="F264" s="1" t="s">
        <v>8485</v>
      </c>
      <c r="G264" s="1" t="s">
        <v>8486</v>
      </c>
      <c r="H264" s="1" t="s">
        <v>8487</v>
      </c>
      <c r="I264" s="1" t="s">
        <v>5957</v>
      </c>
      <c r="J264" s="1" t="s">
        <v>8488</v>
      </c>
      <c r="K264" s="1" t="s">
        <v>8489</v>
      </c>
      <c r="L264" s="1" t="s">
        <v>7859</v>
      </c>
      <c r="M264" s="1" t="s">
        <v>8490</v>
      </c>
      <c r="N264" s="1" t="s">
        <v>7149</v>
      </c>
      <c r="O264" s="1" t="s">
        <v>8491</v>
      </c>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row>
    <row r="265" spans="1:58">
      <c r="A265" s="1" t="s">
        <v>8492</v>
      </c>
      <c r="B265" s="3">
        <v>8</v>
      </c>
      <c r="C265" s="1" t="s">
        <v>5626</v>
      </c>
      <c r="D265" s="1" t="s">
        <v>7120</v>
      </c>
      <c r="E265" s="1" t="s">
        <v>7109</v>
      </c>
      <c r="F265" s="1" t="s">
        <v>8493</v>
      </c>
      <c r="G265" s="1" t="s">
        <v>8494</v>
      </c>
      <c r="H265" s="1" t="s">
        <v>8495</v>
      </c>
      <c r="I265" s="1" t="s">
        <v>8496</v>
      </c>
      <c r="J265" s="1" t="s">
        <v>8497</v>
      </c>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row>
    <row r="266" spans="1:58">
      <c r="A266" s="1" t="s">
        <v>8498</v>
      </c>
      <c r="B266" s="3">
        <v>10</v>
      </c>
      <c r="C266" s="1" t="s">
        <v>8499</v>
      </c>
      <c r="D266" s="1" t="s">
        <v>8500</v>
      </c>
      <c r="E266" s="1" t="s">
        <v>8501</v>
      </c>
      <c r="F266" s="1" t="s">
        <v>8502</v>
      </c>
      <c r="G266" s="1" t="s">
        <v>8503</v>
      </c>
      <c r="H266" s="1" t="s">
        <v>8504</v>
      </c>
      <c r="I266" s="1" t="s">
        <v>8505</v>
      </c>
      <c r="J266" s="1" t="s">
        <v>8506</v>
      </c>
      <c r="K266" s="1" t="s">
        <v>8507</v>
      </c>
      <c r="L266" s="1" t="s">
        <v>8508</v>
      </c>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row>
    <row r="267" spans="1:58">
      <c r="A267" s="1" t="s">
        <v>8509</v>
      </c>
      <c r="B267" s="3">
        <v>8</v>
      </c>
      <c r="C267" s="1" t="s">
        <v>8510</v>
      </c>
      <c r="D267" s="1" t="s">
        <v>8511</v>
      </c>
      <c r="E267" s="1" t="s">
        <v>8512</v>
      </c>
      <c r="F267" s="1" t="s">
        <v>8513</v>
      </c>
      <c r="G267" s="1" t="s">
        <v>8514</v>
      </c>
      <c r="H267" s="1" t="s">
        <v>8515</v>
      </c>
      <c r="I267" s="1" t="s">
        <v>8516</v>
      </c>
      <c r="J267" s="1" t="s">
        <v>8517</v>
      </c>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row>
    <row r="268" spans="1:58">
      <c r="A268" s="1" t="s">
        <v>8518</v>
      </c>
      <c r="B268" s="3">
        <v>11</v>
      </c>
      <c r="C268" s="1" t="s">
        <v>7111</v>
      </c>
      <c r="D268" s="1" t="s">
        <v>8519</v>
      </c>
      <c r="E268" s="1" t="s">
        <v>8520</v>
      </c>
      <c r="F268" s="1" t="s">
        <v>8521</v>
      </c>
      <c r="G268" s="1" t="s">
        <v>8522</v>
      </c>
      <c r="H268" s="1" t="s">
        <v>5657</v>
      </c>
      <c r="I268" s="1" t="s">
        <v>8523</v>
      </c>
      <c r="J268" s="1" t="s">
        <v>5555</v>
      </c>
      <c r="K268" s="1" t="s">
        <v>7919</v>
      </c>
      <c r="L268" s="1" t="s">
        <v>8524</v>
      </c>
      <c r="M268" s="1" t="s">
        <v>8525</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row>
    <row r="269" spans="1:58">
      <c r="A269" s="1" t="s">
        <v>8526</v>
      </c>
      <c r="B269" s="3">
        <v>18</v>
      </c>
      <c r="C269" s="1" t="s">
        <v>5626</v>
      </c>
      <c r="D269" s="1" t="s">
        <v>8203</v>
      </c>
      <c r="E269" s="1" t="s">
        <v>8527</v>
      </c>
      <c r="F269" s="1" t="s">
        <v>8528</v>
      </c>
      <c r="G269" s="1" t="s">
        <v>8529</v>
      </c>
      <c r="H269" s="1" t="s">
        <v>8530</v>
      </c>
      <c r="I269" s="1" t="s">
        <v>8531</v>
      </c>
      <c r="J269" s="1" t="s">
        <v>8532</v>
      </c>
      <c r="K269" s="1" t="s">
        <v>8533</v>
      </c>
      <c r="L269" s="1" t="s">
        <v>8534</v>
      </c>
      <c r="M269" s="1" t="s">
        <v>8535</v>
      </c>
      <c r="N269" s="1" t="s">
        <v>8536</v>
      </c>
      <c r="O269" s="1" t="s">
        <v>8537</v>
      </c>
      <c r="P269" s="1" t="s">
        <v>8538</v>
      </c>
      <c r="Q269" s="1" t="s">
        <v>8539</v>
      </c>
      <c r="R269" s="1" t="s">
        <v>8540</v>
      </c>
      <c r="S269" s="1" t="s">
        <v>8541</v>
      </c>
      <c r="T269" s="1" t="s">
        <v>8542</v>
      </c>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row>
    <row r="270" spans="1:58">
      <c r="A270" s="1" t="s">
        <v>8543</v>
      </c>
      <c r="B270" s="3">
        <v>16</v>
      </c>
      <c r="C270" s="1" t="s">
        <v>5626</v>
      </c>
      <c r="D270" s="1" t="s">
        <v>8544</v>
      </c>
      <c r="E270" s="1" t="s">
        <v>8545</v>
      </c>
      <c r="F270" s="1" t="s">
        <v>5698</v>
      </c>
      <c r="G270" s="1" t="s">
        <v>8546</v>
      </c>
      <c r="H270" s="1" t="s">
        <v>8547</v>
      </c>
      <c r="I270" s="1" t="s">
        <v>8548</v>
      </c>
      <c r="J270" s="1" t="s">
        <v>8549</v>
      </c>
      <c r="K270" s="1" t="s">
        <v>8550</v>
      </c>
      <c r="L270" s="1" t="s">
        <v>8551</v>
      </c>
      <c r="M270" s="1" t="s">
        <v>8552</v>
      </c>
      <c r="N270" s="1" t="s">
        <v>8553</v>
      </c>
      <c r="O270" s="1" t="s">
        <v>8554</v>
      </c>
      <c r="P270" s="1" t="s">
        <v>8555</v>
      </c>
      <c r="Q270" s="1" t="s">
        <v>7086</v>
      </c>
      <c r="R270" s="1" t="s">
        <v>8556</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row>
    <row r="271" spans="1:58">
      <c r="A271" s="1" t="s">
        <v>8557</v>
      </c>
      <c r="B271" s="3">
        <v>21</v>
      </c>
      <c r="C271" s="1" t="s">
        <v>8558</v>
      </c>
      <c r="D271" s="1" t="s">
        <v>8559</v>
      </c>
      <c r="E271" s="1" t="s">
        <v>8560</v>
      </c>
      <c r="F271" s="1" t="s">
        <v>8561</v>
      </c>
      <c r="G271" s="1" t="s">
        <v>8562</v>
      </c>
      <c r="H271" s="1" t="s">
        <v>8563</v>
      </c>
      <c r="I271" s="1" t="s">
        <v>8564</v>
      </c>
      <c r="J271" s="1" t="s">
        <v>8565</v>
      </c>
      <c r="K271" s="1" t="s">
        <v>8566</v>
      </c>
      <c r="L271" s="1" t="s">
        <v>8567</v>
      </c>
      <c r="M271" s="1" t="s">
        <v>8568</v>
      </c>
      <c r="N271" s="1" t="s">
        <v>8569</v>
      </c>
      <c r="O271" s="1" t="s">
        <v>8570</v>
      </c>
      <c r="P271" s="1" t="s">
        <v>8571</v>
      </c>
      <c r="Q271" s="1" t="s">
        <v>8572</v>
      </c>
      <c r="R271" s="1" t="s">
        <v>8573</v>
      </c>
      <c r="S271" s="1" t="s">
        <v>8574</v>
      </c>
      <c r="T271" s="1" t="s">
        <v>8575</v>
      </c>
      <c r="U271" s="1" t="s">
        <v>8576</v>
      </c>
      <c r="V271" s="1" t="s">
        <v>8577</v>
      </c>
      <c r="W271" s="1" t="s">
        <v>8578</v>
      </c>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row>
    <row r="272" spans="1:58">
      <c r="A272" s="1" t="s">
        <v>8579</v>
      </c>
      <c r="B272" s="3">
        <v>23</v>
      </c>
      <c r="C272" s="1" t="s">
        <v>8580</v>
      </c>
      <c r="D272" s="1" t="s">
        <v>8581</v>
      </c>
      <c r="E272" s="1" t="s">
        <v>8582</v>
      </c>
      <c r="F272" s="1" t="s">
        <v>8583</v>
      </c>
      <c r="G272" s="1" t="s">
        <v>8584</v>
      </c>
      <c r="H272" s="1" t="s">
        <v>8585</v>
      </c>
      <c r="I272" s="1" t="s">
        <v>8586</v>
      </c>
      <c r="J272" s="1" t="s">
        <v>7679</v>
      </c>
      <c r="K272" s="1" t="s">
        <v>8587</v>
      </c>
      <c r="L272" s="1" t="s">
        <v>8588</v>
      </c>
      <c r="M272" s="1" t="s">
        <v>8589</v>
      </c>
      <c r="N272" s="1" t="s">
        <v>8590</v>
      </c>
      <c r="O272" s="1" t="s">
        <v>8591</v>
      </c>
      <c r="P272" s="1" t="s">
        <v>8592</v>
      </c>
      <c r="Q272" s="1" t="s">
        <v>8593</v>
      </c>
      <c r="R272" s="1" t="s">
        <v>7343</v>
      </c>
      <c r="S272" s="1" t="s">
        <v>8594</v>
      </c>
      <c r="T272" s="1" t="s">
        <v>8595</v>
      </c>
      <c r="U272" s="1" t="s">
        <v>8596</v>
      </c>
      <c r="V272" s="1" t="s">
        <v>8597</v>
      </c>
      <c r="W272" s="1" t="s">
        <v>8598</v>
      </c>
      <c r="X272" s="1" t="s">
        <v>8599</v>
      </c>
      <c r="Y272" s="1" t="s">
        <v>8600</v>
      </c>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row>
    <row r="273" spans="1:58">
      <c r="A273" s="1" t="s">
        <v>8601</v>
      </c>
      <c r="B273" s="3">
        <v>17</v>
      </c>
      <c r="C273" s="1" t="s">
        <v>8602</v>
      </c>
      <c r="D273" s="1" t="s">
        <v>8603</v>
      </c>
      <c r="E273" s="1" t="s">
        <v>5576</v>
      </c>
      <c r="F273" s="1" t="s">
        <v>8604</v>
      </c>
      <c r="G273" s="1" t="s">
        <v>8605</v>
      </c>
      <c r="H273" s="1" t="s">
        <v>8606</v>
      </c>
      <c r="I273" s="1" t="s">
        <v>8607</v>
      </c>
      <c r="J273" s="1" t="s">
        <v>6345</v>
      </c>
      <c r="K273" s="1" t="s">
        <v>6046</v>
      </c>
      <c r="L273" s="1" t="s">
        <v>8608</v>
      </c>
      <c r="M273" s="1" t="s">
        <v>8609</v>
      </c>
      <c r="N273" s="1" t="s">
        <v>8610</v>
      </c>
      <c r="O273" s="1" t="s">
        <v>8611</v>
      </c>
      <c r="P273" s="1" t="s">
        <v>8612</v>
      </c>
      <c r="Q273" s="1" t="s">
        <v>8613</v>
      </c>
      <c r="R273" s="1" t="s">
        <v>8614</v>
      </c>
      <c r="S273" s="1" t="s">
        <v>8615</v>
      </c>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row>
    <row r="274" spans="1:58">
      <c r="A274" s="1" t="s">
        <v>8616</v>
      </c>
      <c r="B274" s="3">
        <v>23</v>
      </c>
      <c r="C274" s="1" t="s">
        <v>8617</v>
      </c>
      <c r="D274" s="1" t="s">
        <v>8618</v>
      </c>
      <c r="E274" s="1" t="s">
        <v>8619</v>
      </c>
      <c r="F274" s="1" t="s">
        <v>8620</v>
      </c>
      <c r="G274" s="1" t="s">
        <v>8621</v>
      </c>
      <c r="H274" s="1" t="s">
        <v>6066</v>
      </c>
      <c r="I274" s="1" t="s">
        <v>8622</v>
      </c>
      <c r="J274" s="1" t="s">
        <v>8623</v>
      </c>
      <c r="K274" s="1" t="s">
        <v>8624</v>
      </c>
      <c r="L274" s="1" t="s">
        <v>8625</v>
      </c>
      <c r="M274" s="1" t="s">
        <v>8626</v>
      </c>
      <c r="N274" s="1" t="s">
        <v>8627</v>
      </c>
      <c r="O274" s="1" t="s">
        <v>8628</v>
      </c>
      <c r="P274" s="1" t="s">
        <v>8629</v>
      </c>
      <c r="Q274" s="1" t="s">
        <v>8630</v>
      </c>
      <c r="R274" s="1" t="s">
        <v>8631</v>
      </c>
      <c r="S274" s="1" t="s">
        <v>8632</v>
      </c>
      <c r="T274" s="1" t="s">
        <v>8633</v>
      </c>
      <c r="U274" s="1" t="s">
        <v>8634</v>
      </c>
      <c r="V274" s="1" t="s">
        <v>8635</v>
      </c>
      <c r="W274" s="1" t="s">
        <v>8636</v>
      </c>
      <c r="X274" s="1" t="s">
        <v>8637</v>
      </c>
      <c r="Y274" s="1" t="s">
        <v>8638</v>
      </c>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row>
    <row r="275" spans="1:58">
      <c r="A275" s="1" t="s">
        <v>8639</v>
      </c>
      <c r="B275" s="3">
        <v>20</v>
      </c>
      <c r="C275" s="1" t="s">
        <v>8640</v>
      </c>
      <c r="D275" s="1" t="s">
        <v>8641</v>
      </c>
      <c r="E275" s="1" t="s">
        <v>8642</v>
      </c>
      <c r="F275" s="1" t="s">
        <v>8643</v>
      </c>
      <c r="G275" s="1" t="s">
        <v>8644</v>
      </c>
      <c r="H275" s="1" t="s">
        <v>8645</v>
      </c>
      <c r="I275" s="1" t="s">
        <v>7813</v>
      </c>
      <c r="J275" s="1" t="s">
        <v>8646</v>
      </c>
      <c r="K275" s="1" t="s">
        <v>8647</v>
      </c>
      <c r="L275" s="1" t="s">
        <v>8648</v>
      </c>
      <c r="M275" s="1" t="s">
        <v>8649</v>
      </c>
      <c r="N275" s="1" t="s">
        <v>5789</v>
      </c>
      <c r="O275" s="1" t="s">
        <v>8650</v>
      </c>
      <c r="P275" s="1" t="s">
        <v>8651</v>
      </c>
      <c r="Q275" s="1" t="s">
        <v>8652</v>
      </c>
      <c r="R275" s="1" t="s">
        <v>8653</v>
      </c>
      <c r="S275" s="1" t="s">
        <v>8654</v>
      </c>
      <c r="T275" s="1" t="s">
        <v>8655</v>
      </c>
      <c r="U275" s="1" t="s">
        <v>8656</v>
      </c>
      <c r="V275" s="1" t="s">
        <v>8657</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row>
    <row r="276" spans="1:58">
      <c r="A276" s="1" t="s">
        <v>8658</v>
      </c>
      <c r="B276" s="3">
        <v>15</v>
      </c>
      <c r="C276" s="1" t="s">
        <v>8659</v>
      </c>
      <c r="D276" s="1" t="s">
        <v>8660</v>
      </c>
      <c r="E276" s="1" t="s">
        <v>8661</v>
      </c>
      <c r="F276" s="1" t="s">
        <v>8662</v>
      </c>
      <c r="G276" s="1" t="s">
        <v>8062</v>
      </c>
      <c r="H276" s="1" t="s">
        <v>8663</v>
      </c>
      <c r="I276" s="1" t="s">
        <v>8664</v>
      </c>
      <c r="J276" s="1" t="s">
        <v>5661</v>
      </c>
      <c r="K276" s="1" t="s">
        <v>8665</v>
      </c>
      <c r="L276" s="1" t="s">
        <v>8666</v>
      </c>
      <c r="M276" s="1" t="s">
        <v>8667</v>
      </c>
      <c r="N276" s="1" t="s">
        <v>8668</v>
      </c>
      <c r="O276" s="1" t="s">
        <v>8669</v>
      </c>
      <c r="P276" s="1" t="s">
        <v>8670</v>
      </c>
      <c r="Q276" s="1" t="s">
        <v>8671</v>
      </c>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row>
    <row r="277" ht="15" spans="1:58">
      <c r="A277" s="1" t="s">
        <v>8672</v>
      </c>
      <c r="B277" s="3">
        <v>8</v>
      </c>
      <c r="C277" s="1" t="s">
        <v>8673</v>
      </c>
      <c r="D277" s="1" t="s">
        <v>8674</v>
      </c>
      <c r="E277" s="1" t="s">
        <v>8675</v>
      </c>
      <c r="F277" s="1" t="s">
        <v>8676</v>
      </c>
      <c r="G277" s="1" t="s">
        <v>8677</v>
      </c>
      <c r="H277" s="1" t="s">
        <v>8678</v>
      </c>
      <c r="I277" s="1" t="s">
        <v>8679</v>
      </c>
      <c r="J277" s="1" t="s">
        <v>5555</v>
      </c>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row>
    <row r="278" spans="1:58">
      <c r="A278" s="1" t="s">
        <v>8680</v>
      </c>
      <c r="B278" s="3">
        <v>13</v>
      </c>
      <c r="C278" s="1" t="s">
        <v>8681</v>
      </c>
      <c r="D278" s="1" t="s">
        <v>8682</v>
      </c>
      <c r="E278" s="1" t="s">
        <v>8683</v>
      </c>
      <c r="F278" s="1" t="s">
        <v>8684</v>
      </c>
      <c r="G278" s="1" t="s">
        <v>8685</v>
      </c>
      <c r="H278" s="1" t="s">
        <v>5642</v>
      </c>
      <c r="I278" s="1" t="s">
        <v>8686</v>
      </c>
      <c r="J278" s="1" t="s">
        <v>8687</v>
      </c>
      <c r="K278" s="1" t="s">
        <v>8688</v>
      </c>
      <c r="L278" s="1" t="s">
        <v>7251</v>
      </c>
      <c r="M278" s="1" t="s">
        <v>8689</v>
      </c>
      <c r="N278" s="1" t="s">
        <v>8690</v>
      </c>
      <c r="O278" s="1" t="s">
        <v>8691</v>
      </c>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row>
    <row r="279" ht="15" spans="1:58">
      <c r="A279" s="1" t="s">
        <v>8692</v>
      </c>
      <c r="B279" s="3">
        <v>15</v>
      </c>
      <c r="C279" s="1" t="s">
        <v>8693</v>
      </c>
      <c r="D279" s="1" t="s">
        <v>8694</v>
      </c>
      <c r="E279" s="1" t="s">
        <v>8695</v>
      </c>
      <c r="F279" s="1" t="s">
        <v>8696</v>
      </c>
      <c r="G279" s="1" t="s">
        <v>8697</v>
      </c>
      <c r="H279" s="1" t="s">
        <v>8698</v>
      </c>
      <c r="I279" s="1" t="s">
        <v>8699</v>
      </c>
      <c r="J279" s="1" t="s">
        <v>8700</v>
      </c>
      <c r="K279" s="1" t="s">
        <v>8701</v>
      </c>
      <c r="L279" s="1" t="s">
        <v>8702</v>
      </c>
      <c r="M279" s="1" t="s">
        <v>8703</v>
      </c>
      <c r="N279" s="1" t="s">
        <v>8704</v>
      </c>
      <c r="O279" s="1" t="s">
        <v>8705</v>
      </c>
      <c r="P279" s="1" t="s">
        <v>8706</v>
      </c>
      <c r="Q279" s="1" t="s">
        <v>8707</v>
      </c>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row>
    <row r="280" spans="1:58">
      <c r="A280" s="1" t="s">
        <v>8708</v>
      </c>
      <c r="B280" s="3">
        <v>10</v>
      </c>
      <c r="C280" s="1" t="s">
        <v>8709</v>
      </c>
      <c r="D280" s="1" t="s">
        <v>8710</v>
      </c>
      <c r="E280" s="1" t="s">
        <v>8711</v>
      </c>
      <c r="F280" s="1" t="s">
        <v>8712</v>
      </c>
      <c r="G280" s="1" t="s">
        <v>8713</v>
      </c>
      <c r="H280" s="1" t="s">
        <v>8714</v>
      </c>
      <c r="I280" s="1" t="s">
        <v>8715</v>
      </c>
      <c r="J280" s="1" t="s">
        <v>8716</v>
      </c>
      <c r="K280" s="1" t="s">
        <v>8717</v>
      </c>
      <c r="L280" s="1" t="s">
        <v>8718</v>
      </c>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row>
    <row r="281" spans="1:58">
      <c r="A281" s="1" t="s">
        <v>8719</v>
      </c>
      <c r="B281" s="3">
        <v>13</v>
      </c>
      <c r="C281" s="1" t="s">
        <v>8720</v>
      </c>
      <c r="D281" s="1" t="s">
        <v>8721</v>
      </c>
      <c r="E281" s="1" t="s">
        <v>8722</v>
      </c>
      <c r="F281" s="1" t="s">
        <v>8723</v>
      </c>
      <c r="G281" s="1" t="s">
        <v>8724</v>
      </c>
      <c r="H281" s="1" t="s">
        <v>8725</v>
      </c>
      <c r="I281" s="1" t="s">
        <v>8726</v>
      </c>
      <c r="J281" s="1" t="s">
        <v>8727</v>
      </c>
      <c r="K281" s="1" t="s">
        <v>8728</v>
      </c>
      <c r="L281" s="1" t="s">
        <v>8729</v>
      </c>
      <c r="M281" s="1" t="s">
        <v>8730</v>
      </c>
      <c r="N281" s="1" t="s">
        <v>8731</v>
      </c>
      <c r="O281" s="1" t="s">
        <v>8732</v>
      </c>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row>
    <row r="282" spans="1:58">
      <c r="A282" s="1" t="s">
        <v>8733</v>
      </c>
      <c r="B282" s="3">
        <v>15</v>
      </c>
      <c r="C282" s="1" t="s">
        <v>8734</v>
      </c>
      <c r="D282" s="1" t="s">
        <v>8541</v>
      </c>
      <c r="E282" s="1" t="s">
        <v>8735</v>
      </c>
      <c r="F282" s="1" t="s">
        <v>8736</v>
      </c>
      <c r="G282" s="1" t="s">
        <v>8737</v>
      </c>
      <c r="H282" s="1" t="s">
        <v>8254</v>
      </c>
      <c r="I282" s="1" t="s">
        <v>8738</v>
      </c>
      <c r="J282" s="1" t="s">
        <v>8739</v>
      </c>
      <c r="K282" s="1" t="s">
        <v>8740</v>
      </c>
      <c r="L282" s="1" t="s">
        <v>8741</v>
      </c>
      <c r="M282" s="1" t="s">
        <v>8742</v>
      </c>
      <c r="N282" s="1" t="s">
        <v>8743</v>
      </c>
      <c r="O282" s="1" t="s">
        <v>8744</v>
      </c>
      <c r="P282" s="1" t="s">
        <v>8745</v>
      </c>
      <c r="Q282" s="1" t="s">
        <v>8746</v>
      </c>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row>
    <row r="283" spans="1:58">
      <c r="A283" s="1" t="s">
        <v>8747</v>
      </c>
      <c r="B283" s="3">
        <v>14</v>
      </c>
      <c r="C283" s="1" t="s">
        <v>8748</v>
      </c>
      <c r="D283" s="1" t="s">
        <v>8749</v>
      </c>
      <c r="E283" s="1" t="s">
        <v>8750</v>
      </c>
      <c r="F283" s="1" t="s">
        <v>8751</v>
      </c>
      <c r="G283" s="1" t="s">
        <v>8752</v>
      </c>
      <c r="H283" s="1" t="s">
        <v>8753</v>
      </c>
      <c r="I283" s="1" t="s">
        <v>8754</v>
      </c>
      <c r="J283" s="1" t="s">
        <v>8755</v>
      </c>
      <c r="K283" s="1" t="s">
        <v>8756</v>
      </c>
      <c r="L283" s="1" t="s">
        <v>8757</v>
      </c>
      <c r="M283" s="1" t="s">
        <v>8758</v>
      </c>
      <c r="N283" s="1" t="s">
        <v>8759</v>
      </c>
      <c r="O283" s="1" t="s">
        <v>8760</v>
      </c>
      <c r="P283" s="1" t="s">
        <v>8761</v>
      </c>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row>
    <row r="284" spans="1:58">
      <c r="A284" s="1" t="s">
        <v>8762</v>
      </c>
      <c r="B284" s="3">
        <v>13</v>
      </c>
      <c r="C284" s="1" t="s">
        <v>8763</v>
      </c>
      <c r="D284" s="1" t="s">
        <v>8764</v>
      </c>
      <c r="E284" s="1" t="s">
        <v>8765</v>
      </c>
      <c r="F284" s="1" t="s">
        <v>8766</v>
      </c>
      <c r="G284" s="1" t="s">
        <v>8767</v>
      </c>
      <c r="H284" s="1" t="s">
        <v>8768</v>
      </c>
      <c r="I284" s="1" t="s">
        <v>8769</v>
      </c>
      <c r="J284" s="1" t="s">
        <v>8770</v>
      </c>
      <c r="K284" s="1" t="s">
        <v>8771</v>
      </c>
      <c r="L284" s="1" t="s">
        <v>8772</v>
      </c>
      <c r="M284" s="1" t="s">
        <v>8773</v>
      </c>
      <c r="N284" s="1" t="s">
        <v>8774</v>
      </c>
      <c r="O284" s="1" t="s">
        <v>8775</v>
      </c>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row>
    <row r="285" spans="1:58">
      <c r="A285" s="1" t="s">
        <v>8776</v>
      </c>
      <c r="B285" s="3">
        <v>14</v>
      </c>
      <c r="C285" s="1" t="s">
        <v>8777</v>
      </c>
      <c r="D285" s="1" t="s">
        <v>8778</v>
      </c>
      <c r="E285" s="1" t="s">
        <v>8779</v>
      </c>
      <c r="F285" s="1" t="s">
        <v>8780</v>
      </c>
      <c r="G285" s="1" t="s">
        <v>8781</v>
      </c>
      <c r="H285" s="1" t="s">
        <v>8782</v>
      </c>
      <c r="I285" s="1" t="s">
        <v>8783</v>
      </c>
      <c r="J285" s="1" t="s">
        <v>8784</v>
      </c>
      <c r="K285" s="1" t="s">
        <v>8785</v>
      </c>
      <c r="L285" s="1" t="s">
        <v>8786</v>
      </c>
      <c r="M285" s="1" t="s">
        <v>8787</v>
      </c>
      <c r="N285" s="1" t="s">
        <v>8788</v>
      </c>
      <c r="O285" s="1" t="s">
        <v>8789</v>
      </c>
      <c r="P285" s="1" t="s">
        <v>8790</v>
      </c>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row>
    <row r="286" spans="1:58">
      <c r="A286" s="1" t="s">
        <v>8791</v>
      </c>
      <c r="B286" s="3">
        <v>12</v>
      </c>
      <c r="C286" s="1" t="s">
        <v>8792</v>
      </c>
      <c r="D286" s="1" t="s">
        <v>8793</v>
      </c>
      <c r="E286" s="1" t="s">
        <v>8794</v>
      </c>
      <c r="F286" s="1" t="s">
        <v>7946</v>
      </c>
      <c r="G286" s="1" t="s">
        <v>8795</v>
      </c>
      <c r="H286" s="1" t="s">
        <v>8796</v>
      </c>
      <c r="I286" s="1" t="s">
        <v>8797</v>
      </c>
      <c r="J286" s="1" t="s">
        <v>8798</v>
      </c>
      <c r="K286" s="1" t="s">
        <v>8799</v>
      </c>
      <c r="L286" s="1" t="s">
        <v>8800</v>
      </c>
      <c r="M286" s="1" t="s">
        <v>8801</v>
      </c>
      <c r="N286" s="1" t="s">
        <v>8802</v>
      </c>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row>
    <row r="287" spans="1:58">
      <c r="A287" s="1" t="s">
        <v>8803</v>
      </c>
      <c r="B287" s="3">
        <v>12</v>
      </c>
      <c r="C287" s="1" t="s">
        <v>5767</v>
      </c>
      <c r="D287" s="1" t="s">
        <v>8457</v>
      </c>
      <c r="E287" s="1" t="s">
        <v>6554</v>
      </c>
      <c r="F287" s="1" t="s">
        <v>8804</v>
      </c>
      <c r="G287" s="1" t="s">
        <v>8805</v>
      </c>
      <c r="H287" s="1" t="s">
        <v>8806</v>
      </c>
      <c r="I287" s="1" t="s">
        <v>8807</v>
      </c>
      <c r="J287" s="1" t="s">
        <v>8808</v>
      </c>
      <c r="K287" s="1" t="s">
        <v>7194</v>
      </c>
      <c r="L287" s="1" t="s">
        <v>8809</v>
      </c>
      <c r="M287" s="1" t="s">
        <v>8810</v>
      </c>
      <c r="N287" s="1" t="s">
        <v>8811</v>
      </c>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row>
    <row r="288" spans="1:58">
      <c r="A288" s="1" t="s">
        <v>8812</v>
      </c>
      <c r="B288" s="3">
        <v>17</v>
      </c>
      <c r="C288" s="1" t="s">
        <v>8813</v>
      </c>
      <c r="D288" s="1" t="s">
        <v>8814</v>
      </c>
      <c r="E288" s="1" t="s">
        <v>8815</v>
      </c>
      <c r="F288" s="1" t="s">
        <v>8816</v>
      </c>
      <c r="G288" s="1" t="s">
        <v>8817</v>
      </c>
      <c r="H288" s="1" t="s">
        <v>8818</v>
      </c>
      <c r="I288" s="1" t="s">
        <v>8819</v>
      </c>
      <c r="J288" s="1" t="s">
        <v>8820</v>
      </c>
      <c r="K288" s="1" t="s">
        <v>8821</v>
      </c>
      <c r="L288" s="1" t="s">
        <v>5898</v>
      </c>
      <c r="M288" s="1" t="s">
        <v>8822</v>
      </c>
      <c r="N288" s="1" t="s">
        <v>8823</v>
      </c>
      <c r="O288" s="1" t="s">
        <v>8824</v>
      </c>
      <c r="P288" s="1" t="s">
        <v>8825</v>
      </c>
      <c r="Q288" s="1" t="s">
        <v>8013</v>
      </c>
      <c r="R288" s="1" t="s">
        <v>8826</v>
      </c>
      <c r="S288" s="1" t="s">
        <v>8827</v>
      </c>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row>
    <row r="289" spans="1:58">
      <c r="A289" s="1" t="s">
        <v>8828</v>
      </c>
      <c r="B289" s="3">
        <v>11</v>
      </c>
      <c r="C289" s="1" t="s">
        <v>8829</v>
      </c>
      <c r="D289" s="1" t="s">
        <v>5656</v>
      </c>
      <c r="E289" s="1" t="s">
        <v>8830</v>
      </c>
      <c r="F289" s="1" t="s">
        <v>8831</v>
      </c>
      <c r="G289" s="1" t="s">
        <v>8832</v>
      </c>
      <c r="H289" s="1" t="s">
        <v>8833</v>
      </c>
      <c r="I289" s="1" t="s">
        <v>8834</v>
      </c>
      <c r="J289" s="1" t="s">
        <v>8835</v>
      </c>
      <c r="K289" s="1" t="s">
        <v>8836</v>
      </c>
      <c r="L289" s="1" t="s">
        <v>8837</v>
      </c>
      <c r="M289" s="1" t="s">
        <v>8838</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row>
    <row r="290" spans="1:58">
      <c r="A290" s="1" t="s">
        <v>8839</v>
      </c>
      <c r="B290" s="3">
        <v>13</v>
      </c>
      <c r="C290" s="1" t="s">
        <v>8840</v>
      </c>
      <c r="D290" s="1" t="s">
        <v>8795</v>
      </c>
      <c r="E290" s="1" t="s">
        <v>8841</v>
      </c>
      <c r="F290" s="1" t="s">
        <v>8842</v>
      </c>
      <c r="G290" s="1" t="s">
        <v>8843</v>
      </c>
      <c r="H290" s="1" t="s">
        <v>8844</v>
      </c>
      <c r="I290" s="1" t="s">
        <v>8845</v>
      </c>
      <c r="J290" s="1" t="s">
        <v>8846</v>
      </c>
      <c r="K290" s="1" t="s">
        <v>8847</v>
      </c>
      <c r="L290" s="1" t="s">
        <v>8848</v>
      </c>
      <c r="M290" s="1" t="s">
        <v>8849</v>
      </c>
      <c r="N290" s="1" t="s">
        <v>8850</v>
      </c>
      <c r="O290" s="1" t="s">
        <v>8851</v>
      </c>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row>
    <row r="291" spans="1:58">
      <c r="A291" s="1" t="s">
        <v>8852</v>
      </c>
      <c r="B291" s="3">
        <v>11</v>
      </c>
      <c r="C291" s="1" t="s">
        <v>8853</v>
      </c>
      <c r="D291" s="1" t="s">
        <v>8854</v>
      </c>
      <c r="E291" s="1" t="s">
        <v>8855</v>
      </c>
      <c r="F291" s="1" t="s">
        <v>8856</v>
      </c>
      <c r="G291" s="1" t="s">
        <v>8857</v>
      </c>
      <c r="H291" s="1" t="s">
        <v>8858</v>
      </c>
      <c r="I291" s="1" t="s">
        <v>8859</v>
      </c>
      <c r="J291" s="1" t="s">
        <v>8860</v>
      </c>
      <c r="K291" s="1" t="s">
        <v>8861</v>
      </c>
      <c r="L291" s="1" t="s">
        <v>8862</v>
      </c>
      <c r="M291" s="1" t="s">
        <v>8863</v>
      </c>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row>
    <row r="292" spans="1:58">
      <c r="A292" s="1" t="s">
        <v>8864</v>
      </c>
      <c r="B292" s="3">
        <v>9</v>
      </c>
      <c r="C292" s="1" t="s">
        <v>8865</v>
      </c>
      <c r="D292" s="1" t="s">
        <v>7518</v>
      </c>
      <c r="E292" s="1" t="s">
        <v>8477</v>
      </c>
      <c r="F292" s="1" t="s">
        <v>8866</v>
      </c>
      <c r="G292" s="1" t="s">
        <v>8867</v>
      </c>
      <c r="H292" s="1" t="s">
        <v>8868</v>
      </c>
      <c r="I292" s="1" t="s">
        <v>8869</v>
      </c>
      <c r="J292" s="1" t="s">
        <v>8870</v>
      </c>
      <c r="K292" s="1" t="s">
        <v>8871</v>
      </c>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row>
    <row r="293" spans="1:58">
      <c r="A293" s="1" t="s">
        <v>8872</v>
      </c>
      <c r="B293" s="3">
        <v>12</v>
      </c>
      <c r="C293" s="1" t="s">
        <v>8873</v>
      </c>
      <c r="D293" s="1" t="s">
        <v>8874</v>
      </c>
      <c r="E293" s="1" t="s">
        <v>8875</v>
      </c>
      <c r="F293" s="1" t="s">
        <v>8876</v>
      </c>
      <c r="G293" s="1" t="s">
        <v>8877</v>
      </c>
      <c r="H293" s="1" t="s">
        <v>8878</v>
      </c>
      <c r="I293" s="1" t="s">
        <v>8879</v>
      </c>
      <c r="J293" s="1" t="s">
        <v>8880</v>
      </c>
      <c r="K293" s="1" t="s">
        <v>8881</v>
      </c>
      <c r="L293" s="1" t="s">
        <v>8882</v>
      </c>
      <c r="M293" s="1" t="s">
        <v>8883</v>
      </c>
      <c r="N293" s="1" t="s">
        <v>8884</v>
      </c>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row>
    <row r="294" spans="1:58">
      <c r="A294" s="1" t="s">
        <v>8885</v>
      </c>
      <c r="B294" s="3">
        <v>14</v>
      </c>
      <c r="C294" s="1" t="s">
        <v>8886</v>
      </c>
      <c r="D294" s="1" t="s">
        <v>8887</v>
      </c>
      <c r="E294" s="1" t="s">
        <v>8888</v>
      </c>
      <c r="F294" s="1" t="s">
        <v>8889</v>
      </c>
      <c r="G294" s="1" t="s">
        <v>8890</v>
      </c>
      <c r="H294" s="1" t="s">
        <v>8891</v>
      </c>
      <c r="I294" s="1" t="s">
        <v>8892</v>
      </c>
      <c r="J294" s="1" t="s">
        <v>8893</v>
      </c>
      <c r="K294" s="1" t="s">
        <v>8894</v>
      </c>
      <c r="L294" s="1" t="s">
        <v>8895</v>
      </c>
      <c r="M294" s="1" t="s">
        <v>8896</v>
      </c>
      <c r="N294" s="1" t="s">
        <v>8743</v>
      </c>
      <c r="O294" s="1" t="s">
        <v>8897</v>
      </c>
      <c r="P294" s="1" t="s">
        <v>8898</v>
      </c>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row>
    <row r="295" spans="1:58">
      <c r="A295" s="1" t="s">
        <v>8899</v>
      </c>
      <c r="B295" s="3">
        <v>12</v>
      </c>
      <c r="C295" s="1" t="s">
        <v>8900</v>
      </c>
      <c r="D295" s="1" t="s">
        <v>5827</v>
      </c>
      <c r="E295" s="1" t="s">
        <v>8901</v>
      </c>
      <c r="F295" s="1" t="s">
        <v>8902</v>
      </c>
      <c r="G295" s="1" t="s">
        <v>8903</v>
      </c>
      <c r="H295" s="1" t="s">
        <v>8714</v>
      </c>
      <c r="I295" s="1" t="s">
        <v>8904</v>
      </c>
      <c r="J295" s="1" t="s">
        <v>8905</v>
      </c>
      <c r="K295" s="1" t="s">
        <v>8906</v>
      </c>
      <c r="L295" s="1" t="s">
        <v>8907</v>
      </c>
      <c r="M295" s="1" t="s">
        <v>8908</v>
      </c>
      <c r="N295" s="1" t="s">
        <v>8909</v>
      </c>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row>
    <row r="296" spans="1:58">
      <c r="A296" s="1" t="s">
        <v>8910</v>
      </c>
      <c r="B296" s="3">
        <v>14</v>
      </c>
      <c r="C296" s="1" t="s">
        <v>8911</v>
      </c>
      <c r="D296" s="1" t="s">
        <v>7436</v>
      </c>
      <c r="E296" s="1" t="s">
        <v>8912</v>
      </c>
      <c r="F296" s="1" t="s">
        <v>8913</v>
      </c>
      <c r="G296" s="1" t="s">
        <v>8914</v>
      </c>
      <c r="H296" s="1" t="s">
        <v>8915</v>
      </c>
      <c r="I296" s="1" t="s">
        <v>8916</v>
      </c>
      <c r="J296" s="1" t="s">
        <v>8917</v>
      </c>
      <c r="K296" s="1" t="s">
        <v>8918</v>
      </c>
      <c r="L296" s="1" t="s">
        <v>8919</v>
      </c>
      <c r="M296" s="1" t="s">
        <v>8920</v>
      </c>
      <c r="N296" s="1" t="s">
        <v>8921</v>
      </c>
      <c r="O296" s="1" t="s">
        <v>8922</v>
      </c>
      <c r="P296" s="1" t="s">
        <v>8923</v>
      </c>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row>
    <row r="297" spans="1:58">
      <c r="A297" s="1" t="s">
        <v>8924</v>
      </c>
      <c r="B297" s="3">
        <v>9</v>
      </c>
      <c r="C297" s="1" t="s">
        <v>8925</v>
      </c>
      <c r="D297" s="1" t="s">
        <v>8926</v>
      </c>
      <c r="E297" s="1" t="s">
        <v>8927</v>
      </c>
      <c r="F297" s="1" t="s">
        <v>8928</v>
      </c>
      <c r="G297" s="1" t="s">
        <v>8929</v>
      </c>
      <c r="H297" s="1" t="s">
        <v>8930</v>
      </c>
      <c r="I297" s="1" t="s">
        <v>7121</v>
      </c>
      <c r="J297" s="1" t="s">
        <v>8931</v>
      </c>
      <c r="K297" s="1" t="s">
        <v>8932</v>
      </c>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row>
    <row r="298" spans="1:58">
      <c r="A298" s="1" t="s">
        <v>8933</v>
      </c>
      <c r="B298" s="3">
        <v>16</v>
      </c>
      <c r="C298" s="1" t="s">
        <v>8934</v>
      </c>
      <c r="D298" s="1" t="s">
        <v>8935</v>
      </c>
      <c r="E298" s="1" t="s">
        <v>8936</v>
      </c>
      <c r="F298" s="1" t="s">
        <v>8937</v>
      </c>
      <c r="G298" s="1" t="s">
        <v>8938</v>
      </c>
      <c r="H298" s="1" t="s">
        <v>8939</v>
      </c>
      <c r="I298" s="1" t="s">
        <v>8940</v>
      </c>
      <c r="J298" s="1" t="s">
        <v>8941</v>
      </c>
      <c r="K298" s="1" t="s">
        <v>8942</v>
      </c>
      <c r="L298" s="1" t="s">
        <v>8943</v>
      </c>
      <c r="M298" s="1" t="s">
        <v>8944</v>
      </c>
      <c r="N298" s="1" t="s">
        <v>8945</v>
      </c>
      <c r="O298" s="1" t="s">
        <v>8946</v>
      </c>
      <c r="P298" s="1" t="s">
        <v>8947</v>
      </c>
      <c r="Q298" s="1" t="s">
        <v>8948</v>
      </c>
      <c r="R298" s="1" t="s">
        <v>8949</v>
      </c>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row>
    <row r="299" spans="1:58">
      <c r="A299" s="1" t="s">
        <v>8950</v>
      </c>
      <c r="B299" s="3">
        <v>11</v>
      </c>
      <c r="C299" s="1" t="s">
        <v>8934</v>
      </c>
      <c r="D299" s="1" t="s">
        <v>8951</v>
      </c>
      <c r="E299" s="1" t="s">
        <v>8952</v>
      </c>
      <c r="F299" s="1" t="s">
        <v>8013</v>
      </c>
      <c r="G299" s="1" t="s">
        <v>6964</v>
      </c>
      <c r="H299" s="1" t="s">
        <v>8953</v>
      </c>
      <c r="I299" s="1" t="s">
        <v>8533</v>
      </c>
      <c r="J299" s="1" t="s">
        <v>8954</v>
      </c>
      <c r="K299" s="1" t="s">
        <v>8955</v>
      </c>
      <c r="L299" s="1" t="s">
        <v>8956</v>
      </c>
      <c r="M299" s="1" t="s">
        <v>8957</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row>
    <row r="300" spans="1:58">
      <c r="A300" s="1" t="s">
        <v>8958</v>
      </c>
      <c r="B300" s="3">
        <v>20</v>
      </c>
      <c r="C300" s="1" t="s">
        <v>7582</v>
      </c>
      <c r="D300" s="1" t="s">
        <v>8959</v>
      </c>
      <c r="E300" s="1" t="s">
        <v>8960</v>
      </c>
      <c r="F300" s="1" t="s">
        <v>8961</v>
      </c>
      <c r="G300" s="1" t="s">
        <v>8962</v>
      </c>
      <c r="H300" s="1" t="s">
        <v>8963</v>
      </c>
      <c r="I300" s="1" t="s">
        <v>8512</v>
      </c>
      <c r="J300" s="1" t="s">
        <v>7436</v>
      </c>
      <c r="K300" s="1" t="s">
        <v>8203</v>
      </c>
      <c r="L300" s="1" t="s">
        <v>8964</v>
      </c>
      <c r="M300" s="1" t="s">
        <v>8965</v>
      </c>
      <c r="N300" s="1" t="s">
        <v>8966</v>
      </c>
      <c r="O300" s="1" t="s">
        <v>8967</v>
      </c>
      <c r="P300" s="1" t="s">
        <v>8968</v>
      </c>
      <c r="Q300" s="1" t="s">
        <v>8969</v>
      </c>
      <c r="R300" s="1" t="s">
        <v>8970</v>
      </c>
      <c r="S300" s="1" t="s">
        <v>8971</v>
      </c>
      <c r="T300" s="1" t="s">
        <v>7549</v>
      </c>
      <c r="U300" s="1" t="s">
        <v>8972</v>
      </c>
      <c r="V300" s="1" t="s">
        <v>8973</v>
      </c>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row>
    <row r="301" spans="1:58">
      <c r="A301" s="1" t="s">
        <v>8974</v>
      </c>
      <c r="B301" s="3">
        <v>18</v>
      </c>
      <c r="C301" s="1" t="s">
        <v>8975</v>
      </c>
      <c r="D301" s="1" t="s">
        <v>8976</v>
      </c>
      <c r="E301" s="1" t="s">
        <v>8977</v>
      </c>
      <c r="F301" s="1" t="s">
        <v>8978</v>
      </c>
      <c r="G301" s="1" t="s">
        <v>8979</v>
      </c>
      <c r="H301" s="1" t="s">
        <v>7036</v>
      </c>
      <c r="I301" s="1" t="s">
        <v>8980</v>
      </c>
      <c r="J301" s="1" t="s">
        <v>8981</v>
      </c>
      <c r="K301" s="1" t="s">
        <v>7425</v>
      </c>
      <c r="L301" s="1" t="s">
        <v>8982</v>
      </c>
      <c r="M301" s="1" t="s">
        <v>8983</v>
      </c>
      <c r="N301" s="1" t="s">
        <v>8984</v>
      </c>
      <c r="O301" s="1" t="s">
        <v>8985</v>
      </c>
      <c r="P301" s="1" t="s">
        <v>8986</v>
      </c>
      <c r="Q301" s="1" t="s">
        <v>8987</v>
      </c>
      <c r="R301" s="1" t="s">
        <v>8988</v>
      </c>
      <c r="S301" s="1" t="s">
        <v>8989</v>
      </c>
      <c r="T301" s="1" t="s">
        <v>8990</v>
      </c>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row>
    <row r="302" spans="1:58">
      <c r="A302" s="1" t="s">
        <v>8991</v>
      </c>
      <c r="B302" s="3">
        <v>22</v>
      </c>
      <c r="C302" s="1" t="s">
        <v>8992</v>
      </c>
      <c r="D302" s="1" t="s">
        <v>8993</v>
      </c>
      <c r="E302" s="1" t="s">
        <v>8994</v>
      </c>
      <c r="F302" s="1" t="s">
        <v>8995</v>
      </c>
      <c r="G302" s="1" t="s">
        <v>7842</v>
      </c>
      <c r="H302" s="1" t="s">
        <v>8996</v>
      </c>
      <c r="I302" s="1" t="s">
        <v>8997</v>
      </c>
      <c r="J302" s="1" t="s">
        <v>8998</v>
      </c>
      <c r="K302" s="1" t="s">
        <v>8999</v>
      </c>
      <c r="L302" s="1" t="s">
        <v>9000</v>
      </c>
      <c r="M302" s="1" t="s">
        <v>9001</v>
      </c>
      <c r="N302" s="1" t="s">
        <v>9002</v>
      </c>
      <c r="O302" s="1" t="s">
        <v>9003</v>
      </c>
      <c r="P302" s="1" t="s">
        <v>9004</v>
      </c>
      <c r="Q302" s="1" t="s">
        <v>9005</v>
      </c>
      <c r="R302" s="1" t="s">
        <v>9006</v>
      </c>
      <c r="S302" s="1" t="s">
        <v>9007</v>
      </c>
      <c r="T302" s="1" t="s">
        <v>9008</v>
      </c>
      <c r="U302" s="1" t="s">
        <v>9009</v>
      </c>
      <c r="V302" s="1" t="s">
        <v>9010</v>
      </c>
      <c r="W302" s="1" t="s">
        <v>9011</v>
      </c>
      <c r="X302" s="1" t="s">
        <v>9012</v>
      </c>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row>
    <row r="303" spans="1:58">
      <c r="A303" s="1" t="s">
        <v>9013</v>
      </c>
      <c r="B303" s="3">
        <v>16</v>
      </c>
      <c r="C303" s="1" t="s">
        <v>9014</v>
      </c>
      <c r="D303" s="1" t="s">
        <v>9015</v>
      </c>
      <c r="E303" s="1" t="s">
        <v>9016</v>
      </c>
      <c r="F303" s="1" t="s">
        <v>9017</v>
      </c>
      <c r="G303" s="1" t="s">
        <v>9018</v>
      </c>
      <c r="H303" s="1" t="s">
        <v>9019</v>
      </c>
      <c r="I303" s="1" t="s">
        <v>9020</v>
      </c>
      <c r="J303" s="1" t="s">
        <v>9021</v>
      </c>
      <c r="K303" s="1" t="s">
        <v>9022</v>
      </c>
      <c r="L303" s="1" t="s">
        <v>9023</v>
      </c>
      <c r="M303" s="1" t="s">
        <v>9024</v>
      </c>
      <c r="N303" s="1" t="s">
        <v>9025</v>
      </c>
      <c r="O303" s="1" t="s">
        <v>9026</v>
      </c>
      <c r="P303" s="1" t="s">
        <v>9027</v>
      </c>
      <c r="Q303" s="1" t="s">
        <v>9028</v>
      </c>
      <c r="R303" s="1" t="s">
        <v>9029</v>
      </c>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row>
    <row r="304" spans="1:58">
      <c r="A304" s="1" t="s">
        <v>9030</v>
      </c>
      <c r="B304" s="3">
        <v>11</v>
      </c>
      <c r="C304" s="1" t="s">
        <v>9031</v>
      </c>
      <c r="D304" s="1" t="s">
        <v>7919</v>
      </c>
      <c r="E304" s="1" t="s">
        <v>9032</v>
      </c>
      <c r="F304" s="1" t="s">
        <v>9033</v>
      </c>
      <c r="G304" s="1" t="s">
        <v>8317</v>
      </c>
      <c r="H304" s="1" t="s">
        <v>9034</v>
      </c>
      <c r="I304" s="1" t="s">
        <v>9035</v>
      </c>
      <c r="J304" s="1" t="s">
        <v>9036</v>
      </c>
      <c r="K304" s="1" t="s">
        <v>9037</v>
      </c>
      <c r="L304" s="1" t="s">
        <v>9038</v>
      </c>
      <c r="M304" s="1" t="s">
        <v>9039</v>
      </c>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row>
    <row r="305" spans="1:58">
      <c r="A305" s="1" t="s">
        <v>9040</v>
      </c>
      <c r="B305" s="3">
        <v>17</v>
      </c>
      <c r="C305" s="1" t="s">
        <v>9041</v>
      </c>
      <c r="D305" s="1" t="s">
        <v>9042</v>
      </c>
      <c r="E305" s="1" t="s">
        <v>9043</v>
      </c>
      <c r="F305" s="1" t="s">
        <v>6935</v>
      </c>
      <c r="G305" s="1" t="s">
        <v>5623</v>
      </c>
      <c r="H305" s="1" t="s">
        <v>9044</v>
      </c>
      <c r="I305" s="1" t="s">
        <v>9045</v>
      </c>
      <c r="J305" s="1" t="s">
        <v>9046</v>
      </c>
      <c r="K305" s="1" t="s">
        <v>9047</v>
      </c>
      <c r="L305" s="1" t="s">
        <v>9048</v>
      </c>
      <c r="M305" s="1" t="s">
        <v>9049</v>
      </c>
      <c r="N305" s="1" t="s">
        <v>9050</v>
      </c>
      <c r="O305" s="1" t="s">
        <v>9051</v>
      </c>
      <c r="P305" s="1" t="s">
        <v>9052</v>
      </c>
      <c r="Q305" s="1" t="s">
        <v>9053</v>
      </c>
      <c r="R305" s="1" t="s">
        <v>9054</v>
      </c>
      <c r="S305" s="1" t="s">
        <v>9055</v>
      </c>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row>
    <row r="306" spans="1:58">
      <c r="A306" s="1" t="s">
        <v>9056</v>
      </c>
      <c r="B306" s="3">
        <v>12</v>
      </c>
      <c r="C306" s="1" t="s">
        <v>9057</v>
      </c>
      <c r="D306" s="1" t="s">
        <v>9058</v>
      </c>
      <c r="E306" s="1" t="s">
        <v>9059</v>
      </c>
      <c r="F306" s="1" t="s">
        <v>9060</v>
      </c>
      <c r="G306" s="1" t="s">
        <v>9061</v>
      </c>
      <c r="H306" s="1" t="s">
        <v>9062</v>
      </c>
      <c r="I306" s="1" t="s">
        <v>9063</v>
      </c>
      <c r="J306" s="1" t="s">
        <v>9064</v>
      </c>
      <c r="K306" s="1" t="s">
        <v>9065</v>
      </c>
      <c r="L306" s="1" t="s">
        <v>9066</v>
      </c>
      <c r="M306" s="1" t="s">
        <v>9067</v>
      </c>
      <c r="N306" s="1" t="s">
        <v>9068</v>
      </c>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row>
    <row r="307" spans="1:58">
      <c r="A307" s="1" t="s">
        <v>9069</v>
      </c>
      <c r="B307" s="3">
        <v>16</v>
      </c>
      <c r="C307" s="1" t="s">
        <v>8456</v>
      </c>
      <c r="D307" s="1" t="s">
        <v>6127</v>
      </c>
      <c r="E307" s="1" t="s">
        <v>9070</v>
      </c>
      <c r="F307" s="1" t="s">
        <v>9071</v>
      </c>
      <c r="G307" s="1" t="s">
        <v>9072</v>
      </c>
      <c r="H307" s="1" t="s">
        <v>9073</v>
      </c>
      <c r="I307" s="1" t="s">
        <v>5789</v>
      </c>
      <c r="J307" s="1" t="s">
        <v>9074</v>
      </c>
      <c r="K307" s="1" t="s">
        <v>9075</v>
      </c>
      <c r="L307" s="1" t="s">
        <v>9076</v>
      </c>
      <c r="M307" s="1" t="s">
        <v>6032</v>
      </c>
      <c r="N307" s="1" t="s">
        <v>9077</v>
      </c>
      <c r="O307" s="1" t="s">
        <v>9078</v>
      </c>
      <c r="P307" s="1" t="s">
        <v>9079</v>
      </c>
      <c r="Q307" s="1" t="s">
        <v>9080</v>
      </c>
      <c r="R307" s="1" t="s">
        <v>9081</v>
      </c>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row>
    <row r="308" spans="1:58">
      <c r="A308" s="1" t="s">
        <v>9082</v>
      </c>
      <c r="B308" s="3">
        <v>15</v>
      </c>
      <c r="C308" s="1" t="s">
        <v>8934</v>
      </c>
      <c r="D308" s="1" t="s">
        <v>9083</v>
      </c>
      <c r="E308" s="1" t="s">
        <v>9084</v>
      </c>
      <c r="F308" s="1" t="s">
        <v>9085</v>
      </c>
      <c r="G308" s="1" t="s">
        <v>9086</v>
      </c>
      <c r="H308" s="1" t="s">
        <v>9087</v>
      </c>
      <c r="I308" s="1" t="s">
        <v>9088</v>
      </c>
      <c r="J308" s="1" t="s">
        <v>9089</v>
      </c>
      <c r="K308" s="1" t="s">
        <v>9090</v>
      </c>
      <c r="L308" s="1" t="s">
        <v>9091</v>
      </c>
      <c r="M308" s="1" t="s">
        <v>9092</v>
      </c>
      <c r="N308" s="1" t="s">
        <v>9093</v>
      </c>
      <c r="O308" s="1" t="s">
        <v>9094</v>
      </c>
      <c r="P308" s="1" t="s">
        <v>9095</v>
      </c>
      <c r="Q308" s="1" t="s">
        <v>9096</v>
      </c>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row>
    <row r="309" spans="1:58">
      <c r="A309" s="1" t="s">
        <v>9097</v>
      </c>
      <c r="B309" s="3">
        <v>14</v>
      </c>
      <c r="C309" s="1" t="s">
        <v>9098</v>
      </c>
      <c r="D309" s="1" t="s">
        <v>9099</v>
      </c>
      <c r="E309" s="1" t="s">
        <v>9100</v>
      </c>
      <c r="F309" s="1" t="s">
        <v>9101</v>
      </c>
      <c r="G309" s="1" t="s">
        <v>8722</v>
      </c>
      <c r="H309" s="1" t="s">
        <v>9102</v>
      </c>
      <c r="I309" s="1" t="s">
        <v>9103</v>
      </c>
      <c r="J309" s="1" t="s">
        <v>9104</v>
      </c>
      <c r="K309" s="1" t="s">
        <v>8710</v>
      </c>
      <c r="L309" s="1" t="s">
        <v>9035</v>
      </c>
      <c r="M309" s="1" t="s">
        <v>9105</v>
      </c>
      <c r="N309" s="1" t="s">
        <v>9106</v>
      </c>
      <c r="O309" s="1" t="s">
        <v>9107</v>
      </c>
      <c r="P309" s="1" t="s">
        <v>9108</v>
      </c>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row>
    <row r="310" spans="1:58">
      <c r="A310" s="1" t="s">
        <v>9109</v>
      </c>
      <c r="B310" s="3">
        <v>9</v>
      </c>
      <c r="C310" s="1" t="s">
        <v>9110</v>
      </c>
      <c r="D310" s="1" t="s">
        <v>9111</v>
      </c>
      <c r="E310" s="1" t="s">
        <v>9112</v>
      </c>
      <c r="F310" s="1" t="s">
        <v>9113</v>
      </c>
      <c r="G310" s="1" t="s">
        <v>9114</v>
      </c>
      <c r="H310" s="1" t="s">
        <v>9115</v>
      </c>
      <c r="I310" s="1" t="s">
        <v>9116</v>
      </c>
      <c r="J310" s="1" t="s">
        <v>9117</v>
      </c>
      <c r="K310" s="1" t="s">
        <v>9118</v>
      </c>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row>
    <row r="311" spans="1:58">
      <c r="A311" s="1" t="s">
        <v>9119</v>
      </c>
      <c r="B311" s="3">
        <v>11</v>
      </c>
      <c r="C311" s="1" t="s">
        <v>9120</v>
      </c>
      <c r="D311" s="1" t="s">
        <v>9121</v>
      </c>
      <c r="E311" s="1" t="s">
        <v>9122</v>
      </c>
      <c r="F311" s="1" t="s">
        <v>9123</v>
      </c>
      <c r="G311" s="1" t="s">
        <v>9124</v>
      </c>
      <c r="H311" s="1" t="s">
        <v>9125</v>
      </c>
      <c r="I311" s="1" t="s">
        <v>9126</v>
      </c>
      <c r="J311" s="1" t="s">
        <v>9127</v>
      </c>
      <c r="K311" s="1" t="s">
        <v>9128</v>
      </c>
      <c r="L311" s="1" t="s">
        <v>9129</v>
      </c>
      <c r="M311" s="1" t="s">
        <v>9130</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row>
    <row r="312" spans="1:58">
      <c r="A312" s="1" t="s">
        <v>9131</v>
      </c>
      <c r="B312" s="3">
        <v>11</v>
      </c>
      <c r="C312" s="1" t="s">
        <v>9132</v>
      </c>
      <c r="D312" s="1" t="s">
        <v>9133</v>
      </c>
      <c r="E312" s="1" t="s">
        <v>7842</v>
      </c>
      <c r="F312" s="1" t="s">
        <v>9134</v>
      </c>
      <c r="G312" s="1" t="s">
        <v>9135</v>
      </c>
      <c r="H312" s="1" t="s">
        <v>9136</v>
      </c>
      <c r="I312" s="1" t="s">
        <v>9137</v>
      </c>
      <c r="J312" s="1" t="s">
        <v>9138</v>
      </c>
      <c r="K312" s="1" t="s">
        <v>7326</v>
      </c>
      <c r="L312" s="1" t="s">
        <v>9139</v>
      </c>
      <c r="M312" s="1" t="s">
        <v>9140</v>
      </c>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row>
    <row r="313" spans="1:58">
      <c r="A313" s="1" t="s">
        <v>9141</v>
      </c>
      <c r="B313" s="3">
        <v>10</v>
      </c>
      <c r="C313" s="1" t="s">
        <v>9142</v>
      </c>
      <c r="D313" s="1" t="s">
        <v>9143</v>
      </c>
      <c r="E313" s="1" t="s">
        <v>9144</v>
      </c>
      <c r="F313" s="1" t="s">
        <v>9145</v>
      </c>
      <c r="G313" s="1" t="s">
        <v>9146</v>
      </c>
      <c r="H313" s="1" t="s">
        <v>9147</v>
      </c>
      <c r="I313" s="1" t="s">
        <v>9148</v>
      </c>
      <c r="J313" s="1" t="s">
        <v>9149</v>
      </c>
      <c r="K313" s="1" t="s">
        <v>9150</v>
      </c>
      <c r="L313" s="1" t="s">
        <v>9151</v>
      </c>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row>
    <row r="314" spans="1:58">
      <c r="A314" s="1" t="s">
        <v>9152</v>
      </c>
      <c r="B314" s="3">
        <v>16</v>
      </c>
      <c r="C314" s="1" t="s">
        <v>9153</v>
      </c>
      <c r="D314" s="1" t="s">
        <v>9154</v>
      </c>
      <c r="E314" s="1" t="s">
        <v>9155</v>
      </c>
      <c r="F314" s="1" t="s">
        <v>9156</v>
      </c>
      <c r="G314" s="1" t="s">
        <v>7867</v>
      </c>
      <c r="H314" s="1" t="s">
        <v>9157</v>
      </c>
      <c r="I314" s="1" t="s">
        <v>9158</v>
      </c>
      <c r="J314" s="1" t="s">
        <v>9159</v>
      </c>
      <c r="K314" s="1" t="s">
        <v>9160</v>
      </c>
      <c r="L314" s="1" t="s">
        <v>8049</v>
      </c>
      <c r="M314" s="1" t="s">
        <v>9161</v>
      </c>
      <c r="N314" s="1" t="s">
        <v>9162</v>
      </c>
      <c r="O314" s="1" t="s">
        <v>9163</v>
      </c>
      <c r="P314" s="1" t="s">
        <v>9164</v>
      </c>
      <c r="Q314" s="1" t="s">
        <v>9165</v>
      </c>
      <c r="R314" s="1" t="s">
        <v>7386</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row>
    <row r="315" spans="1:58">
      <c r="A315" s="1" t="s">
        <v>9166</v>
      </c>
      <c r="B315" s="3">
        <v>24</v>
      </c>
      <c r="C315" s="1" t="s">
        <v>8203</v>
      </c>
      <c r="D315" s="1" t="s">
        <v>9167</v>
      </c>
      <c r="E315" s="1" t="s">
        <v>7748</v>
      </c>
      <c r="F315" s="1" t="s">
        <v>7436</v>
      </c>
      <c r="G315" s="1" t="s">
        <v>9168</v>
      </c>
      <c r="H315" s="1" t="s">
        <v>9169</v>
      </c>
      <c r="I315" s="1" t="s">
        <v>9170</v>
      </c>
      <c r="J315" s="1" t="s">
        <v>9171</v>
      </c>
      <c r="K315" s="1" t="s">
        <v>9172</v>
      </c>
      <c r="L315" s="1" t="s">
        <v>9173</v>
      </c>
      <c r="M315" s="1" t="s">
        <v>9174</v>
      </c>
      <c r="N315" s="1" t="s">
        <v>9175</v>
      </c>
      <c r="O315" s="1" t="s">
        <v>9176</v>
      </c>
      <c r="P315" s="1" t="s">
        <v>9177</v>
      </c>
      <c r="Q315" s="1" t="s">
        <v>9178</v>
      </c>
      <c r="R315" s="1" t="s">
        <v>9179</v>
      </c>
      <c r="S315" s="1" t="s">
        <v>9180</v>
      </c>
      <c r="T315" s="1" t="s">
        <v>6369</v>
      </c>
      <c r="U315" s="1" t="s">
        <v>9181</v>
      </c>
      <c r="V315" s="1" t="s">
        <v>9182</v>
      </c>
      <c r="W315" s="1" t="s">
        <v>9183</v>
      </c>
      <c r="X315" s="1" t="s">
        <v>9184</v>
      </c>
      <c r="Y315" s="1" t="s">
        <v>9185</v>
      </c>
      <c r="Z315" s="1" t="s">
        <v>9186</v>
      </c>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row>
    <row r="316" spans="1:58">
      <c r="A316" s="1" t="s">
        <v>9187</v>
      </c>
      <c r="B316" s="3">
        <v>25</v>
      </c>
      <c r="C316" s="1" t="s">
        <v>9188</v>
      </c>
      <c r="D316" s="1" t="s">
        <v>9189</v>
      </c>
      <c r="E316" s="1" t="s">
        <v>9190</v>
      </c>
      <c r="F316" s="1" t="s">
        <v>9191</v>
      </c>
      <c r="G316" s="1" t="s">
        <v>9192</v>
      </c>
      <c r="H316" s="1" t="s">
        <v>7519</v>
      </c>
      <c r="I316" s="1" t="s">
        <v>9193</v>
      </c>
      <c r="J316" s="1" t="s">
        <v>9194</v>
      </c>
      <c r="K316" s="1" t="s">
        <v>9074</v>
      </c>
      <c r="L316" s="1" t="s">
        <v>9195</v>
      </c>
      <c r="M316" s="1" t="s">
        <v>9196</v>
      </c>
      <c r="N316" s="1" t="s">
        <v>9197</v>
      </c>
      <c r="O316" s="1" t="s">
        <v>9198</v>
      </c>
      <c r="P316" s="1" t="s">
        <v>9199</v>
      </c>
      <c r="Q316" s="1" t="s">
        <v>9200</v>
      </c>
      <c r="R316" s="1" t="s">
        <v>8568</v>
      </c>
      <c r="S316" s="1" t="s">
        <v>9201</v>
      </c>
      <c r="T316" s="1" t="s">
        <v>9202</v>
      </c>
      <c r="U316" s="1" t="s">
        <v>9203</v>
      </c>
      <c r="V316" s="1" t="s">
        <v>9204</v>
      </c>
      <c r="W316" s="1" t="s">
        <v>9205</v>
      </c>
      <c r="X316" s="1" t="s">
        <v>9206</v>
      </c>
      <c r="Y316" s="1" t="s">
        <v>9207</v>
      </c>
      <c r="Z316" s="1" t="s">
        <v>9208</v>
      </c>
      <c r="AA316" s="1" t="s">
        <v>9209</v>
      </c>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row>
    <row r="317" spans="1:58">
      <c r="A317" s="1" t="s">
        <v>9210</v>
      </c>
      <c r="B317" s="3">
        <v>20</v>
      </c>
      <c r="C317" s="1" t="s">
        <v>9211</v>
      </c>
      <c r="D317" s="1" t="s">
        <v>8145</v>
      </c>
      <c r="E317" s="1" t="s">
        <v>9212</v>
      </c>
      <c r="F317" s="1" t="s">
        <v>9213</v>
      </c>
      <c r="G317" s="1" t="s">
        <v>9214</v>
      </c>
      <c r="H317" s="1" t="s">
        <v>9215</v>
      </c>
      <c r="I317" s="1" t="s">
        <v>9216</v>
      </c>
      <c r="J317" s="1" t="s">
        <v>9217</v>
      </c>
      <c r="K317" s="1" t="s">
        <v>8939</v>
      </c>
      <c r="L317" s="1" t="s">
        <v>9218</v>
      </c>
      <c r="M317" s="1" t="s">
        <v>9219</v>
      </c>
      <c r="N317" s="1" t="s">
        <v>9220</v>
      </c>
      <c r="O317" s="1" t="s">
        <v>9221</v>
      </c>
      <c r="P317" s="1" t="s">
        <v>9222</v>
      </c>
      <c r="Q317" s="1" t="s">
        <v>9223</v>
      </c>
      <c r="R317" s="1" t="s">
        <v>6710</v>
      </c>
      <c r="S317" s="1" t="s">
        <v>9224</v>
      </c>
      <c r="T317" s="1" t="s">
        <v>9225</v>
      </c>
      <c r="U317" s="1" t="s">
        <v>6811</v>
      </c>
      <c r="V317" s="1" t="s">
        <v>9226</v>
      </c>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row>
    <row r="318" spans="1:58">
      <c r="A318" s="1" t="s">
        <v>9227</v>
      </c>
      <c r="B318" s="3">
        <v>12</v>
      </c>
      <c r="C318" s="1" t="s">
        <v>9228</v>
      </c>
      <c r="D318" s="1" t="s">
        <v>9229</v>
      </c>
      <c r="E318" s="1" t="s">
        <v>9230</v>
      </c>
      <c r="F318" s="1" t="s">
        <v>9231</v>
      </c>
      <c r="G318" s="1" t="s">
        <v>9232</v>
      </c>
      <c r="H318" s="1" t="s">
        <v>9233</v>
      </c>
      <c r="I318" s="1" t="s">
        <v>9234</v>
      </c>
      <c r="J318" s="1" t="s">
        <v>9235</v>
      </c>
      <c r="K318" s="1" t="s">
        <v>9236</v>
      </c>
      <c r="L318" s="1" t="s">
        <v>9237</v>
      </c>
      <c r="M318" s="1" t="s">
        <v>9238</v>
      </c>
      <c r="N318" s="1" t="s">
        <v>8705</v>
      </c>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row>
    <row r="319" spans="1:58">
      <c r="A319" s="1" t="s">
        <v>9239</v>
      </c>
      <c r="B319" s="3">
        <v>16</v>
      </c>
      <c r="C319" s="1" t="s">
        <v>9240</v>
      </c>
      <c r="D319" s="1" t="s">
        <v>9241</v>
      </c>
      <c r="E319" s="1" t="s">
        <v>9242</v>
      </c>
      <c r="F319" s="1" t="s">
        <v>6935</v>
      </c>
      <c r="G319" s="1" t="s">
        <v>9243</v>
      </c>
      <c r="H319" s="1" t="s">
        <v>9244</v>
      </c>
      <c r="I319" s="1" t="s">
        <v>9245</v>
      </c>
      <c r="J319" s="1" t="s">
        <v>9246</v>
      </c>
      <c r="K319" s="1" t="s">
        <v>9247</v>
      </c>
      <c r="L319" s="1" t="s">
        <v>8466</v>
      </c>
      <c r="M319" s="1" t="s">
        <v>5898</v>
      </c>
      <c r="N319" s="1" t="s">
        <v>9248</v>
      </c>
      <c r="O319" s="1" t="s">
        <v>9249</v>
      </c>
      <c r="P319" s="1" t="s">
        <v>9250</v>
      </c>
      <c r="Q319" s="1" t="s">
        <v>9251</v>
      </c>
      <c r="R319" s="1" t="s">
        <v>6345</v>
      </c>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row>
    <row r="320" spans="1:58">
      <c r="A320" s="1" t="s">
        <v>9252</v>
      </c>
      <c r="B320" s="3">
        <v>16</v>
      </c>
      <c r="C320" s="1" t="s">
        <v>9253</v>
      </c>
      <c r="D320" s="1" t="s">
        <v>9254</v>
      </c>
      <c r="E320" s="1" t="s">
        <v>9255</v>
      </c>
      <c r="F320" s="1" t="s">
        <v>6314</v>
      </c>
      <c r="G320" s="1" t="s">
        <v>9256</v>
      </c>
      <c r="H320" s="1" t="s">
        <v>9257</v>
      </c>
      <c r="I320" s="1" t="s">
        <v>9258</v>
      </c>
      <c r="J320" s="1" t="s">
        <v>9259</v>
      </c>
      <c r="K320" s="1" t="s">
        <v>9260</v>
      </c>
      <c r="L320" s="1" t="s">
        <v>9261</v>
      </c>
      <c r="M320" s="1" t="s">
        <v>9262</v>
      </c>
      <c r="N320" s="1" t="s">
        <v>9263</v>
      </c>
      <c r="O320" s="1" t="s">
        <v>9264</v>
      </c>
      <c r="P320" s="1" t="s">
        <v>9265</v>
      </c>
      <c r="Q320" s="1" t="s">
        <v>9266</v>
      </c>
      <c r="R320" s="1" t="s">
        <v>9267</v>
      </c>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row>
    <row r="321" spans="1:58">
      <c r="A321" s="1" t="s">
        <v>9268</v>
      </c>
      <c r="B321" s="3">
        <v>16</v>
      </c>
      <c r="C321" s="1" t="s">
        <v>9253</v>
      </c>
      <c r="D321" s="1" t="s">
        <v>9254</v>
      </c>
      <c r="E321" s="1" t="s">
        <v>9255</v>
      </c>
      <c r="F321" s="1" t="s">
        <v>6314</v>
      </c>
      <c r="G321" s="1" t="s">
        <v>9256</v>
      </c>
      <c r="H321" s="1" t="s">
        <v>9257</v>
      </c>
      <c r="I321" s="1" t="s">
        <v>9258</v>
      </c>
      <c r="J321" s="1" t="s">
        <v>9259</v>
      </c>
      <c r="K321" s="1" t="s">
        <v>9260</v>
      </c>
      <c r="L321" s="1" t="s">
        <v>9261</v>
      </c>
      <c r="M321" s="1" t="s">
        <v>9262</v>
      </c>
      <c r="N321" s="1" t="s">
        <v>9263</v>
      </c>
      <c r="O321" s="1" t="s">
        <v>9264</v>
      </c>
      <c r="P321" s="1" t="s">
        <v>9265</v>
      </c>
      <c r="Q321" s="1" t="s">
        <v>9266</v>
      </c>
      <c r="R321" s="1" t="s">
        <v>9267</v>
      </c>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row>
    <row r="322" spans="1:58">
      <c r="A322" s="1" t="s">
        <v>9269</v>
      </c>
      <c r="B322" s="3">
        <v>11</v>
      </c>
      <c r="C322" s="1" t="s">
        <v>9270</v>
      </c>
      <c r="D322" s="1" t="s">
        <v>9271</v>
      </c>
      <c r="E322" s="1" t="s">
        <v>9272</v>
      </c>
      <c r="F322" s="1" t="s">
        <v>9273</v>
      </c>
      <c r="G322" s="1" t="s">
        <v>9274</v>
      </c>
      <c r="H322" s="1" t="s">
        <v>9275</v>
      </c>
      <c r="I322" s="1" t="s">
        <v>9276</v>
      </c>
      <c r="J322" s="1" t="s">
        <v>9277</v>
      </c>
      <c r="K322" s="1" t="s">
        <v>9278</v>
      </c>
      <c r="L322" s="1" t="s">
        <v>9279</v>
      </c>
      <c r="M322" s="1" t="s">
        <v>9280</v>
      </c>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row>
    <row r="323" spans="1:58">
      <c r="A323" s="1" t="s">
        <v>9281</v>
      </c>
      <c r="B323" s="3">
        <v>13</v>
      </c>
      <c r="C323" s="1" t="s">
        <v>5977</v>
      </c>
      <c r="D323" s="1" t="s">
        <v>9282</v>
      </c>
      <c r="E323" s="1" t="s">
        <v>9283</v>
      </c>
      <c r="F323" s="1" t="s">
        <v>9284</v>
      </c>
      <c r="G323" s="1" t="s">
        <v>6636</v>
      </c>
      <c r="H323" s="1" t="s">
        <v>9285</v>
      </c>
      <c r="I323" s="1" t="s">
        <v>9286</v>
      </c>
      <c r="J323" s="1" t="s">
        <v>9287</v>
      </c>
      <c r="K323" s="1" t="s">
        <v>9288</v>
      </c>
      <c r="L323" s="1" t="s">
        <v>9289</v>
      </c>
      <c r="M323" s="1" t="s">
        <v>9290</v>
      </c>
      <c r="N323" s="1" t="s">
        <v>9291</v>
      </c>
      <c r="O323" s="1" t="s">
        <v>9292</v>
      </c>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row>
    <row r="324" spans="1:58">
      <c r="A324" s="1" t="s">
        <v>9293</v>
      </c>
      <c r="B324" s="3">
        <v>13</v>
      </c>
      <c r="C324" s="1" t="s">
        <v>9294</v>
      </c>
      <c r="D324" s="1" t="s">
        <v>9295</v>
      </c>
      <c r="E324" s="1" t="s">
        <v>9296</v>
      </c>
      <c r="F324" s="1" t="s">
        <v>9297</v>
      </c>
      <c r="G324" s="1" t="s">
        <v>9298</v>
      </c>
      <c r="H324" s="1" t="s">
        <v>9299</v>
      </c>
      <c r="I324" s="1" t="s">
        <v>9300</v>
      </c>
      <c r="J324" s="1" t="s">
        <v>9301</v>
      </c>
      <c r="K324" s="1" t="s">
        <v>9302</v>
      </c>
      <c r="L324" s="1" t="s">
        <v>9303</v>
      </c>
      <c r="M324" s="1" t="s">
        <v>9304</v>
      </c>
      <c r="N324" s="1" t="s">
        <v>7425</v>
      </c>
      <c r="O324" s="1" t="s">
        <v>9305</v>
      </c>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row>
    <row r="325" spans="1:58">
      <c r="A325" s="1" t="s">
        <v>9306</v>
      </c>
      <c r="B325" s="3">
        <v>15</v>
      </c>
      <c r="C325" s="1" t="s">
        <v>9307</v>
      </c>
      <c r="D325" s="1" t="s">
        <v>5873</v>
      </c>
      <c r="E325" s="1" t="s">
        <v>9308</v>
      </c>
      <c r="F325" s="1" t="s">
        <v>9309</v>
      </c>
      <c r="G325" s="1" t="s">
        <v>9310</v>
      </c>
      <c r="H325" s="1" t="s">
        <v>9311</v>
      </c>
      <c r="I325" s="1" t="s">
        <v>9312</v>
      </c>
      <c r="J325" s="1" t="s">
        <v>9313</v>
      </c>
      <c r="K325" s="1" t="s">
        <v>9314</v>
      </c>
      <c r="L325" s="1" t="s">
        <v>9315</v>
      </c>
      <c r="M325" s="1" t="s">
        <v>9316</v>
      </c>
      <c r="N325" s="1" t="s">
        <v>9317</v>
      </c>
      <c r="O325" s="1" t="s">
        <v>9318</v>
      </c>
      <c r="P325" s="1" t="s">
        <v>9319</v>
      </c>
      <c r="Q325" s="1" t="s">
        <v>9320</v>
      </c>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row>
    <row r="326" spans="1:58">
      <c r="A326" s="1" t="s">
        <v>9321</v>
      </c>
      <c r="B326" s="3">
        <v>14</v>
      </c>
      <c r="C326" s="1" t="s">
        <v>9322</v>
      </c>
      <c r="D326" s="1" t="s">
        <v>6888</v>
      </c>
      <c r="E326" s="1" t="s">
        <v>7120</v>
      </c>
      <c r="F326" s="1" t="s">
        <v>9323</v>
      </c>
      <c r="G326" s="1" t="s">
        <v>9324</v>
      </c>
      <c r="H326" s="1" t="s">
        <v>9325</v>
      </c>
      <c r="I326" s="1" t="s">
        <v>9326</v>
      </c>
      <c r="J326" s="1" t="s">
        <v>9327</v>
      </c>
      <c r="K326" s="1" t="s">
        <v>9328</v>
      </c>
      <c r="L326" s="1" t="s">
        <v>9329</v>
      </c>
      <c r="M326" s="1" t="s">
        <v>9330</v>
      </c>
      <c r="N326" s="1" t="s">
        <v>9331</v>
      </c>
      <c r="O326" s="1" t="s">
        <v>9332</v>
      </c>
      <c r="P326" s="1" t="s">
        <v>9333</v>
      </c>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row>
    <row r="327" spans="1:58">
      <c r="A327" s="1" t="s">
        <v>9334</v>
      </c>
      <c r="B327" s="3">
        <v>17</v>
      </c>
      <c r="C327" s="1" t="s">
        <v>9335</v>
      </c>
      <c r="D327" s="1" t="s">
        <v>5598</v>
      </c>
      <c r="E327" s="1" t="s">
        <v>6647</v>
      </c>
      <c r="F327" s="1" t="s">
        <v>9336</v>
      </c>
      <c r="G327" s="1" t="s">
        <v>9337</v>
      </c>
      <c r="H327" s="1" t="s">
        <v>9338</v>
      </c>
      <c r="I327" s="1" t="s">
        <v>9339</v>
      </c>
      <c r="J327" s="1" t="s">
        <v>6394</v>
      </c>
      <c r="K327" s="1" t="s">
        <v>9340</v>
      </c>
      <c r="L327" s="1" t="s">
        <v>9341</v>
      </c>
      <c r="M327" s="1" t="s">
        <v>9342</v>
      </c>
      <c r="N327" s="1" t="s">
        <v>9343</v>
      </c>
      <c r="O327" s="1" t="s">
        <v>9344</v>
      </c>
      <c r="P327" s="1" t="s">
        <v>9345</v>
      </c>
      <c r="Q327" s="1" t="s">
        <v>9346</v>
      </c>
      <c r="R327" s="1" t="s">
        <v>6935</v>
      </c>
      <c r="S327" s="1" t="s">
        <v>9347</v>
      </c>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row>
    <row r="328" spans="1:58">
      <c r="A328" s="1" t="s">
        <v>9348</v>
      </c>
      <c r="B328" s="3">
        <v>6</v>
      </c>
      <c r="C328" s="1" t="s">
        <v>9349</v>
      </c>
      <c r="D328" s="1" t="s">
        <v>9350</v>
      </c>
      <c r="E328" s="1" t="s">
        <v>9351</v>
      </c>
      <c r="F328" s="1" t="s">
        <v>9352</v>
      </c>
      <c r="G328" s="1" t="s">
        <v>9353</v>
      </c>
      <c r="H328" s="1" t="s">
        <v>9354</v>
      </c>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row>
    <row r="329" spans="1:58">
      <c r="A329" s="1" t="s">
        <v>9355</v>
      </c>
      <c r="B329" s="3">
        <v>8</v>
      </c>
      <c r="C329" s="1" t="s">
        <v>7919</v>
      </c>
      <c r="D329" s="1" t="s">
        <v>9356</v>
      </c>
      <c r="E329" s="1" t="s">
        <v>9357</v>
      </c>
      <c r="F329" s="1" t="s">
        <v>9358</v>
      </c>
      <c r="G329" s="1" t="s">
        <v>9359</v>
      </c>
      <c r="H329" s="1" t="s">
        <v>9360</v>
      </c>
      <c r="I329" s="1" t="s">
        <v>9361</v>
      </c>
      <c r="J329" s="1" t="s">
        <v>9362</v>
      </c>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row>
    <row r="330" spans="1:58">
      <c r="A330" s="1" t="s">
        <v>9363</v>
      </c>
      <c r="B330" s="3">
        <v>17</v>
      </c>
      <c r="C330" s="1" t="s">
        <v>5977</v>
      </c>
      <c r="D330" s="1" t="s">
        <v>9364</v>
      </c>
      <c r="E330" s="1" t="s">
        <v>9365</v>
      </c>
      <c r="F330" s="1" t="s">
        <v>9366</v>
      </c>
      <c r="G330" s="1" t="s">
        <v>9367</v>
      </c>
      <c r="H330" s="1" t="s">
        <v>9368</v>
      </c>
      <c r="I330" s="1" t="s">
        <v>9369</v>
      </c>
      <c r="J330" s="1" t="s">
        <v>8013</v>
      </c>
      <c r="K330" s="1" t="s">
        <v>9274</v>
      </c>
      <c r="L330" s="1" t="s">
        <v>9370</v>
      </c>
      <c r="M330" s="1" t="s">
        <v>7164</v>
      </c>
      <c r="N330" s="1" t="s">
        <v>9371</v>
      </c>
      <c r="O330" s="1" t="s">
        <v>7834</v>
      </c>
      <c r="P330" s="1" t="s">
        <v>9372</v>
      </c>
      <c r="Q330" s="1" t="s">
        <v>9373</v>
      </c>
      <c r="R330" s="1" t="s">
        <v>9374</v>
      </c>
      <c r="S330" s="1" t="s">
        <v>9375</v>
      </c>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row>
    <row r="331" spans="1:58">
      <c r="A331" s="1" t="s">
        <v>9376</v>
      </c>
      <c r="B331" s="3">
        <v>20</v>
      </c>
      <c r="C331" s="1" t="s">
        <v>6127</v>
      </c>
      <c r="D331" s="1" t="s">
        <v>9377</v>
      </c>
      <c r="E331" s="1" t="s">
        <v>9378</v>
      </c>
      <c r="F331" s="1" t="s">
        <v>9379</v>
      </c>
      <c r="G331" s="1" t="s">
        <v>9380</v>
      </c>
      <c r="H331" s="1" t="s">
        <v>9381</v>
      </c>
      <c r="I331" s="1" t="s">
        <v>9382</v>
      </c>
      <c r="J331" s="1" t="s">
        <v>9383</v>
      </c>
      <c r="K331" s="1" t="s">
        <v>9384</v>
      </c>
      <c r="L331" s="1" t="s">
        <v>9385</v>
      </c>
      <c r="M331" s="1" t="s">
        <v>9386</v>
      </c>
      <c r="N331" s="1" t="s">
        <v>9387</v>
      </c>
      <c r="O331" s="1" t="s">
        <v>9388</v>
      </c>
      <c r="P331" s="1" t="s">
        <v>9389</v>
      </c>
      <c r="Q331" s="1" t="s">
        <v>9390</v>
      </c>
      <c r="R331" s="1" t="s">
        <v>9391</v>
      </c>
      <c r="S331" s="1" t="s">
        <v>9392</v>
      </c>
      <c r="T331" s="1" t="s">
        <v>9393</v>
      </c>
      <c r="U331" s="1" t="s">
        <v>9394</v>
      </c>
      <c r="V331" s="1" t="s">
        <v>9395</v>
      </c>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row>
    <row r="332" spans="1:58">
      <c r="A332" s="1" t="s">
        <v>9396</v>
      </c>
      <c r="B332" s="3">
        <v>14</v>
      </c>
      <c r="C332" s="1" t="s">
        <v>9397</v>
      </c>
      <c r="D332" s="1" t="s">
        <v>9398</v>
      </c>
      <c r="E332" s="1" t="s">
        <v>9399</v>
      </c>
      <c r="F332" s="1" t="s">
        <v>9400</v>
      </c>
      <c r="G332" s="1" t="s">
        <v>9401</v>
      </c>
      <c r="H332" s="1" t="s">
        <v>8065</v>
      </c>
      <c r="I332" s="1" t="s">
        <v>9402</v>
      </c>
      <c r="J332" s="1" t="s">
        <v>9403</v>
      </c>
      <c r="K332" s="1" t="s">
        <v>9404</v>
      </c>
      <c r="L332" s="1" t="s">
        <v>9405</v>
      </c>
      <c r="M332" s="1" t="s">
        <v>9406</v>
      </c>
      <c r="N332" s="1" t="s">
        <v>9407</v>
      </c>
      <c r="O332" s="1" t="s">
        <v>5990</v>
      </c>
      <c r="P332" s="1" t="s">
        <v>9408</v>
      </c>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row>
    <row r="333" spans="1:58">
      <c r="A333" s="1" t="s">
        <v>9409</v>
      </c>
      <c r="B333" s="3">
        <v>18</v>
      </c>
      <c r="C333" s="1" t="s">
        <v>9410</v>
      </c>
      <c r="D333" s="1" t="s">
        <v>6127</v>
      </c>
      <c r="E333" s="1" t="s">
        <v>6888</v>
      </c>
      <c r="F333" s="1" t="s">
        <v>5977</v>
      </c>
      <c r="G333" s="1" t="s">
        <v>9411</v>
      </c>
      <c r="H333" s="1" t="s">
        <v>9412</v>
      </c>
      <c r="I333" s="1" t="s">
        <v>9413</v>
      </c>
      <c r="J333" s="1" t="s">
        <v>9414</v>
      </c>
      <c r="K333" s="1" t="s">
        <v>9415</v>
      </c>
      <c r="L333" s="1" t="s">
        <v>9416</v>
      </c>
      <c r="M333" s="1" t="s">
        <v>9417</v>
      </c>
      <c r="N333" s="1" t="s">
        <v>9418</v>
      </c>
      <c r="O333" s="1" t="s">
        <v>9419</v>
      </c>
      <c r="P333" s="1" t="s">
        <v>9420</v>
      </c>
      <c r="Q333" s="1" t="s">
        <v>9421</v>
      </c>
      <c r="R333" s="1" t="s">
        <v>9422</v>
      </c>
      <c r="S333" s="1" t="s">
        <v>8184</v>
      </c>
      <c r="T333" s="1" t="s">
        <v>9423</v>
      </c>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row>
    <row r="334" spans="1:58">
      <c r="A334" s="1" t="s">
        <v>9424</v>
      </c>
      <c r="B334" s="3">
        <v>15</v>
      </c>
      <c r="C334" s="1" t="s">
        <v>9425</v>
      </c>
      <c r="D334" s="1" t="s">
        <v>6127</v>
      </c>
      <c r="E334" s="1" t="s">
        <v>9426</v>
      </c>
      <c r="F334" s="1" t="s">
        <v>9427</v>
      </c>
      <c r="G334" s="1" t="s">
        <v>6964</v>
      </c>
      <c r="H334" s="1" t="s">
        <v>9428</v>
      </c>
      <c r="I334" s="1" t="s">
        <v>9429</v>
      </c>
      <c r="J334" s="1" t="s">
        <v>9430</v>
      </c>
      <c r="K334" s="1" t="s">
        <v>9431</v>
      </c>
      <c r="L334" s="1" t="s">
        <v>9432</v>
      </c>
      <c r="M334" s="1" t="s">
        <v>8326</v>
      </c>
      <c r="N334" s="1" t="s">
        <v>9433</v>
      </c>
      <c r="O334" s="1" t="s">
        <v>9407</v>
      </c>
      <c r="P334" s="1" t="s">
        <v>9434</v>
      </c>
      <c r="Q334" s="1" t="s">
        <v>9435</v>
      </c>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row>
    <row r="335" spans="1:58">
      <c r="A335" s="1" t="s">
        <v>9436</v>
      </c>
      <c r="B335" s="3">
        <v>16</v>
      </c>
      <c r="C335" s="1" t="s">
        <v>9437</v>
      </c>
      <c r="D335" s="1" t="s">
        <v>9438</v>
      </c>
      <c r="E335" s="1" t="s">
        <v>9439</v>
      </c>
      <c r="F335" s="1" t="s">
        <v>9440</v>
      </c>
      <c r="G335" s="1" t="s">
        <v>9441</v>
      </c>
      <c r="H335" s="1" t="s">
        <v>9442</v>
      </c>
      <c r="I335" s="1" t="s">
        <v>9443</v>
      </c>
      <c r="J335" s="1" t="s">
        <v>9444</v>
      </c>
      <c r="K335" s="1" t="s">
        <v>9445</v>
      </c>
      <c r="L335" s="1" t="s">
        <v>9446</v>
      </c>
      <c r="M335" s="1" t="s">
        <v>9447</v>
      </c>
      <c r="N335" s="1" t="s">
        <v>9448</v>
      </c>
      <c r="O335" s="1" t="s">
        <v>9449</v>
      </c>
      <c r="P335" s="1" t="s">
        <v>9450</v>
      </c>
      <c r="Q335" s="1" t="s">
        <v>9451</v>
      </c>
      <c r="R335" s="1" t="s">
        <v>9010</v>
      </c>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row>
    <row r="336" spans="1:58">
      <c r="A336" s="1" t="s">
        <v>9452</v>
      </c>
      <c r="B336" s="3">
        <v>6</v>
      </c>
      <c r="C336" s="1" t="s">
        <v>9453</v>
      </c>
      <c r="D336" s="1" t="s">
        <v>9454</v>
      </c>
      <c r="E336" s="1" t="s">
        <v>9455</v>
      </c>
      <c r="F336" s="1" t="s">
        <v>9456</v>
      </c>
      <c r="G336" s="1" t="s">
        <v>9457</v>
      </c>
      <c r="H336" s="1" t="s">
        <v>9458</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row>
    <row r="337" spans="1:58">
      <c r="A337" s="1" t="s">
        <v>9459</v>
      </c>
      <c r="B337" s="3">
        <v>8</v>
      </c>
      <c r="C337" s="1" t="s">
        <v>9460</v>
      </c>
      <c r="D337" s="1" t="s">
        <v>9461</v>
      </c>
      <c r="E337" s="1" t="s">
        <v>9462</v>
      </c>
      <c r="F337" s="1" t="s">
        <v>9463</v>
      </c>
      <c r="G337" s="1" t="s">
        <v>9464</v>
      </c>
      <c r="H337" s="1" t="s">
        <v>5577</v>
      </c>
      <c r="I337" s="1" t="s">
        <v>9465</v>
      </c>
      <c r="J337" s="1" t="s">
        <v>9466</v>
      </c>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row>
    <row r="338" spans="1:58">
      <c r="A338" s="1" t="s">
        <v>9467</v>
      </c>
      <c r="B338" s="3">
        <v>8</v>
      </c>
      <c r="C338" s="1" t="s">
        <v>9468</v>
      </c>
      <c r="D338" s="1" t="s">
        <v>5656</v>
      </c>
      <c r="E338" s="1" t="s">
        <v>9469</v>
      </c>
      <c r="F338" s="1" t="s">
        <v>9470</v>
      </c>
      <c r="G338" s="1" t="s">
        <v>9471</v>
      </c>
      <c r="H338" s="1" t="s">
        <v>9472</v>
      </c>
      <c r="I338" s="1" t="s">
        <v>9473</v>
      </c>
      <c r="J338" s="1" t="s">
        <v>9474</v>
      </c>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row>
    <row r="339" spans="1:58">
      <c r="A339" s="1" t="s">
        <v>9475</v>
      </c>
      <c r="B339" s="3">
        <v>7</v>
      </c>
      <c r="C339" s="1" t="s">
        <v>9476</v>
      </c>
      <c r="D339" s="1" t="s">
        <v>9477</v>
      </c>
      <c r="E339" s="1" t="s">
        <v>9478</v>
      </c>
      <c r="F339" s="1" t="s">
        <v>9479</v>
      </c>
      <c r="G339" s="1" t="s">
        <v>9480</v>
      </c>
      <c r="H339" s="1" t="s">
        <v>9481</v>
      </c>
      <c r="I339" s="1" t="s">
        <v>9482</v>
      </c>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row>
    <row r="340" spans="1:58">
      <c r="A340" s="1" t="s">
        <v>9483</v>
      </c>
      <c r="B340" s="3">
        <v>7</v>
      </c>
      <c r="C340" s="1" t="s">
        <v>8428</v>
      </c>
      <c r="D340" s="1" t="s">
        <v>9484</v>
      </c>
      <c r="E340" s="1" t="s">
        <v>9485</v>
      </c>
      <c r="F340" s="1" t="s">
        <v>9486</v>
      </c>
      <c r="G340" s="1" t="s">
        <v>9487</v>
      </c>
      <c r="H340" s="1" t="s">
        <v>9488</v>
      </c>
      <c r="I340" s="1" t="s">
        <v>5467</v>
      </c>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row>
    <row r="341" spans="1:58">
      <c r="A341" s="1" t="s">
        <v>9489</v>
      </c>
      <c r="B341" s="3">
        <v>21</v>
      </c>
      <c r="C341" s="1" t="s">
        <v>5977</v>
      </c>
      <c r="D341" s="1" t="s">
        <v>9490</v>
      </c>
      <c r="E341" s="1" t="s">
        <v>9491</v>
      </c>
      <c r="F341" s="1" t="s">
        <v>9492</v>
      </c>
      <c r="G341" s="1" t="s">
        <v>7239</v>
      </c>
      <c r="H341" s="1" t="s">
        <v>9493</v>
      </c>
      <c r="I341" s="1" t="s">
        <v>9494</v>
      </c>
      <c r="J341" s="1" t="s">
        <v>9495</v>
      </c>
      <c r="K341" s="1" t="s">
        <v>9496</v>
      </c>
      <c r="L341" s="1" t="s">
        <v>9497</v>
      </c>
      <c r="M341" s="1" t="s">
        <v>9498</v>
      </c>
      <c r="N341" s="1" t="s">
        <v>9499</v>
      </c>
      <c r="O341" s="1" t="s">
        <v>7624</v>
      </c>
      <c r="P341" s="1" t="s">
        <v>9500</v>
      </c>
      <c r="Q341" s="1" t="s">
        <v>9501</v>
      </c>
      <c r="R341" s="1" t="s">
        <v>9502</v>
      </c>
      <c r="S341" s="1" t="s">
        <v>9503</v>
      </c>
      <c r="T341" s="1" t="s">
        <v>9504</v>
      </c>
      <c r="U341" s="1" t="s">
        <v>9505</v>
      </c>
      <c r="V341" s="1" t="s">
        <v>9506</v>
      </c>
      <c r="W341" s="1" t="s">
        <v>9507</v>
      </c>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row>
    <row r="342" spans="1:58">
      <c r="A342" s="1" t="s">
        <v>9508</v>
      </c>
      <c r="B342" s="3">
        <v>12</v>
      </c>
      <c r="C342" s="1" t="s">
        <v>5977</v>
      </c>
      <c r="D342" s="1" t="s">
        <v>9509</v>
      </c>
      <c r="E342" s="1" t="s">
        <v>9510</v>
      </c>
      <c r="F342" s="1" t="s">
        <v>9511</v>
      </c>
      <c r="G342" s="1" t="s">
        <v>9512</v>
      </c>
      <c r="H342" s="1" t="s">
        <v>9513</v>
      </c>
      <c r="I342" s="1" t="s">
        <v>9514</v>
      </c>
      <c r="J342" s="1" t="s">
        <v>9515</v>
      </c>
      <c r="K342" s="1" t="s">
        <v>9516</v>
      </c>
      <c r="L342" s="1" t="s">
        <v>9517</v>
      </c>
      <c r="M342" s="1" t="s">
        <v>9518</v>
      </c>
      <c r="N342" s="1" t="s">
        <v>9519</v>
      </c>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row>
    <row r="343" spans="1:58">
      <c r="A343" s="1" t="s">
        <v>9520</v>
      </c>
      <c r="B343" s="3">
        <v>17</v>
      </c>
      <c r="C343" s="1" t="s">
        <v>5977</v>
      </c>
      <c r="D343" s="1" t="s">
        <v>9521</v>
      </c>
      <c r="E343" s="1" t="s">
        <v>9522</v>
      </c>
      <c r="F343" s="1" t="s">
        <v>9523</v>
      </c>
      <c r="G343" s="1" t="s">
        <v>9524</v>
      </c>
      <c r="H343" s="1" t="s">
        <v>9525</v>
      </c>
      <c r="I343" s="1" t="s">
        <v>9526</v>
      </c>
      <c r="J343" s="1" t="s">
        <v>9527</v>
      </c>
      <c r="K343" s="1" t="s">
        <v>9528</v>
      </c>
      <c r="L343" s="1" t="s">
        <v>9529</v>
      </c>
      <c r="M343" s="1" t="s">
        <v>6227</v>
      </c>
      <c r="N343" s="1" t="s">
        <v>9530</v>
      </c>
      <c r="O343" s="1" t="s">
        <v>9531</v>
      </c>
      <c r="P343" s="1" t="s">
        <v>9532</v>
      </c>
      <c r="Q343" s="1" t="s">
        <v>9533</v>
      </c>
      <c r="R343" s="1" t="s">
        <v>9330</v>
      </c>
      <c r="S343" s="1" t="s">
        <v>7348</v>
      </c>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row>
    <row r="344" spans="1:58">
      <c r="A344" s="1" t="s">
        <v>9534</v>
      </c>
      <c r="B344" s="3">
        <v>15</v>
      </c>
      <c r="C344" s="1" t="s">
        <v>5977</v>
      </c>
      <c r="D344" s="1" t="s">
        <v>9535</v>
      </c>
      <c r="E344" s="1" t="s">
        <v>9536</v>
      </c>
      <c r="F344" s="1" t="s">
        <v>9537</v>
      </c>
      <c r="G344" s="1" t="s">
        <v>9538</v>
      </c>
      <c r="H344" s="1" t="s">
        <v>9539</v>
      </c>
      <c r="I344" s="1" t="s">
        <v>9540</v>
      </c>
      <c r="J344" s="1" t="s">
        <v>9541</v>
      </c>
      <c r="K344" s="1" t="s">
        <v>9542</v>
      </c>
      <c r="L344" s="1" t="s">
        <v>9543</v>
      </c>
      <c r="M344" s="1" t="s">
        <v>9544</v>
      </c>
      <c r="N344" s="1" t="s">
        <v>8732</v>
      </c>
      <c r="O344" s="1" t="s">
        <v>9545</v>
      </c>
      <c r="P344" s="1" t="s">
        <v>9546</v>
      </c>
      <c r="Q344" s="1" t="s">
        <v>9547</v>
      </c>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row>
    <row r="345" spans="1:58">
      <c r="A345" s="1" t="s">
        <v>9548</v>
      </c>
      <c r="B345" s="3">
        <v>23</v>
      </c>
      <c r="C345" s="1" t="s">
        <v>5977</v>
      </c>
      <c r="D345" s="1" t="s">
        <v>9549</v>
      </c>
      <c r="E345" s="1" t="s">
        <v>9550</v>
      </c>
      <c r="F345" s="1" t="s">
        <v>9551</v>
      </c>
      <c r="G345" s="1" t="s">
        <v>9552</v>
      </c>
      <c r="H345" s="1" t="s">
        <v>9407</v>
      </c>
      <c r="I345" s="1" t="s">
        <v>9553</v>
      </c>
      <c r="J345" s="1" t="s">
        <v>9554</v>
      </c>
      <c r="K345" s="1" t="s">
        <v>9555</v>
      </c>
      <c r="L345" s="1" t="s">
        <v>9556</v>
      </c>
      <c r="M345" s="1" t="s">
        <v>9557</v>
      </c>
      <c r="N345" s="1" t="s">
        <v>9558</v>
      </c>
      <c r="O345" s="1" t="s">
        <v>9559</v>
      </c>
      <c r="P345" s="1" t="s">
        <v>9560</v>
      </c>
      <c r="Q345" s="1" t="s">
        <v>9561</v>
      </c>
      <c r="R345" s="1" t="s">
        <v>9562</v>
      </c>
      <c r="S345" s="1" t="s">
        <v>5468</v>
      </c>
      <c r="T345" s="1" t="s">
        <v>9563</v>
      </c>
      <c r="U345" s="1" t="s">
        <v>9564</v>
      </c>
      <c r="V345" s="1" t="s">
        <v>9565</v>
      </c>
      <c r="W345" s="1" t="s">
        <v>9566</v>
      </c>
      <c r="X345" s="1" t="s">
        <v>9567</v>
      </c>
      <c r="Y345" s="1" t="s">
        <v>9568</v>
      </c>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row>
    <row r="346" spans="1:58">
      <c r="A346" s="1" t="s">
        <v>9569</v>
      </c>
      <c r="B346" s="3">
        <v>19</v>
      </c>
      <c r="C346" s="1" t="s">
        <v>9324</v>
      </c>
      <c r="D346" s="1" t="s">
        <v>9570</v>
      </c>
      <c r="E346" s="1" t="s">
        <v>9571</v>
      </c>
      <c r="F346" s="1" t="s">
        <v>7111</v>
      </c>
      <c r="G346" s="1" t="s">
        <v>7120</v>
      </c>
      <c r="H346" s="1" t="s">
        <v>6888</v>
      </c>
      <c r="I346" s="1" t="s">
        <v>6887</v>
      </c>
      <c r="J346" s="1" t="s">
        <v>7109</v>
      </c>
      <c r="K346" s="1" t="s">
        <v>9572</v>
      </c>
      <c r="L346" s="1" t="s">
        <v>9573</v>
      </c>
      <c r="M346" s="1" t="s">
        <v>9574</v>
      </c>
      <c r="N346" s="1" t="s">
        <v>7110</v>
      </c>
      <c r="O346" s="1" t="s">
        <v>9575</v>
      </c>
      <c r="P346" s="1" t="s">
        <v>9576</v>
      </c>
      <c r="Q346" s="1" t="s">
        <v>9577</v>
      </c>
      <c r="R346" s="1" t="s">
        <v>9578</v>
      </c>
      <c r="S346" s="1" t="s">
        <v>9579</v>
      </c>
      <c r="T346" s="1" t="s">
        <v>9580</v>
      </c>
      <c r="U346" s="1" t="s">
        <v>9581</v>
      </c>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row>
    <row r="347" spans="1:58">
      <c r="A347" s="1" t="s">
        <v>9582</v>
      </c>
      <c r="B347" s="3">
        <v>9</v>
      </c>
      <c r="C347" s="1" t="s">
        <v>9583</v>
      </c>
      <c r="D347" s="1" t="s">
        <v>5873</v>
      </c>
      <c r="E347" s="1" t="s">
        <v>9584</v>
      </c>
      <c r="F347" s="1" t="s">
        <v>9585</v>
      </c>
      <c r="G347" s="1" t="s">
        <v>9586</v>
      </c>
      <c r="H347" s="1" t="s">
        <v>9587</v>
      </c>
      <c r="I347" s="1" t="s">
        <v>9588</v>
      </c>
      <c r="J347" s="1" t="s">
        <v>9589</v>
      </c>
      <c r="K347" s="1" t="s">
        <v>9590</v>
      </c>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row>
    <row r="348" spans="1:58">
      <c r="A348" s="1" t="s">
        <v>9591</v>
      </c>
      <c r="B348" s="3">
        <v>10</v>
      </c>
      <c r="C348" s="1" t="s">
        <v>9592</v>
      </c>
      <c r="D348" s="1" t="s">
        <v>9593</v>
      </c>
      <c r="E348" s="1" t="s">
        <v>9594</v>
      </c>
      <c r="F348" s="1" t="s">
        <v>9595</v>
      </c>
      <c r="G348" s="1" t="s">
        <v>9596</v>
      </c>
      <c r="H348" s="1" t="s">
        <v>9597</v>
      </c>
      <c r="I348" s="1" t="s">
        <v>9598</v>
      </c>
      <c r="J348" s="1" t="s">
        <v>9599</v>
      </c>
      <c r="K348" s="1" t="s">
        <v>9600</v>
      </c>
      <c r="L348" s="1" t="s">
        <v>9601</v>
      </c>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row>
    <row r="349" spans="1:58">
      <c r="A349" s="1" t="s">
        <v>9602</v>
      </c>
      <c r="B349" s="3">
        <v>9</v>
      </c>
      <c r="C349" s="1" t="s">
        <v>9603</v>
      </c>
      <c r="D349" s="1" t="s">
        <v>9604</v>
      </c>
      <c r="E349" s="1" t="s">
        <v>9605</v>
      </c>
      <c r="F349" s="1" t="s">
        <v>9606</v>
      </c>
      <c r="G349" s="1" t="s">
        <v>9607</v>
      </c>
      <c r="H349" s="1" t="s">
        <v>9608</v>
      </c>
      <c r="I349" s="1" t="s">
        <v>5619</v>
      </c>
      <c r="J349" s="1" t="s">
        <v>9609</v>
      </c>
      <c r="K349" s="1" t="s">
        <v>9610</v>
      </c>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row>
    <row r="350" spans="1:58">
      <c r="A350" s="1" t="s">
        <v>9611</v>
      </c>
      <c r="B350" s="3">
        <v>21</v>
      </c>
      <c r="C350" s="1" t="s">
        <v>9612</v>
      </c>
      <c r="D350" s="1" t="s">
        <v>6367</v>
      </c>
      <c r="E350" s="1" t="s">
        <v>9613</v>
      </c>
      <c r="F350" s="1" t="s">
        <v>9614</v>
      </c>
      <c r="G350" s="1" t="s">
        <v>9615</v>
      </c>
      <c r="H350" s="1" t="s">
        <v>9616</v>
      </c>
      <c r="I350" s="1" t="s">
        <v>9617</v>
      </c>
      <c r="J350" s="1" t="s">
        <v>9618</v>
      </c>
      <c r="K350" s="1" t="s">
        <v>9619</v>
      </c>
      <c r="L350" s="1" t="s">
        <v>9620</v>
      </c>
      <c r="M350" s="1" t="s">
        <v>9621</v>
      </c>
      <c r="N350" s="1" t="s">
        <v>9622</v>
      </c>
      <c r="O350" s="1" t="s">
        <v>9623</v>
      </c>
      <c r="P350" s="1" t="s">
        <v>9624</v>
      </c>
      <c r="Q350" s="1" t="s">
        <v>9625</v>
      </c>
      <c r="R350" s="1" t="s">
        <v>9626</v>
      </c>
      <c r="S350" s="1" t="s">
        <v>9627</v>
      </c>
      <c r="T350" s="1" t="s">
        <v>9628</v>
      </c>
      <c r="U350" s="1" t="s">
        <v>9629</v>
      </c>
      <c r="V350" s="1" t="s">
        <v>9630</v>
      </c>
      <c r="W350" s="1" t="s">
        <v>9631</v>
      </c>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row>
    <row r="351" spans="1:58">
      <c r="A351" s="1" t="s">
        <v>9632</v>
      </c>
      <c r="B351" s="3">
        <v>10</v>
      </c>
      <c r="C351" s="1" t="s">
        <v>5977</v>
      </c>
      <c r="D351" s="1" t="s">
        <v>9633</v>
      </c>
      <c r="E351" s="1" t="s">
        <v>9634</v>
      </c>
      <c r="F351" s="1" t="s">
        <v>9635</v>
      </c>
      <c r="G351" s="1" t="s">
        <v>9636</v>
      </c>
      <c r="H351" s="1" t="s">
        <v>7112</v>
      </c>
      <c r="I351" s="1" t="s">
        <v>9637</v>
      </c>
      <c r="J351" s="1" t="s">
        <v>9638</v>
      </c>
      <c r="K351" s="1" t="s">
        <v>9639</v>
      </c>
      <c r="L351" s="1" t="s">
        <v>9640</v>
      </c>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row>
    <row r="352" spans="1:58">
      <c r="A352" s="1" t="s">
        <v>9641</v>
      </c>
      <c r="B352" s="3">
        <v>22</v>
      </c>
      <c r="C352" s="1" t="s">
        <v>9642</v>
      </c>
      <c r="D352" s="1" t="s">
        <v>5977</v>
      </c>
      <c r="E352" s="1" t="s">
        <v>9643</v>
      </c>
      <c r="F352" s="1" t="s">
        <v>9644</v>
      </c>
      <c r="G352" s="1" t="s">
        <v>9645</v>
      </c>
      <c r="H352" s="1" t="s">
        <v>9646</v>
      </c>
      <c r="I352" s="1" t="s">
        <v>9647</v>
      </c>
      <c r="J352" s="1" t="s">
        <v>9648</v>
      </c>
      <c r="K352" s="1" t="s">
        <v>9649</v>
      </c>
      <c r="L352" s="1" t="s">
        <v>9650</v>
      </c>
      <c r="M352" s="1" t="s">
        <v>9651</v>
      </c>
      <c r="N352" s="1" t="s">
        <v>9652</v>
      </c>
      <c r="O352" s="1" t="s">
        <v>9653</v>
      </c>
      <c r="P352" s="1" t="s">
        <v>9654</v>
      </c>
      <c r="Q352" s="1" t="s">
        <v>9655</v>
      </c>
      <c r="R352" s="1" t="s">
        <v>9656</v>
      </c>
      <c r="S352" s="1" t="s">
        <v>9657</v>
      </c>
      <c r="T352" s="1" t="s">
        <v>9658</v>
      </c>
      <c r="U352" s="1" t="s">
        <v>9659</v>
      </c>
      <c r="V352" s="1" t="s">
        <v>9660</v>
      </c>
      <c r="W352" s="1" t="s">
        <v>9540</v>
      </c>
      <c r="X352" s="1" t="s">
        <v>9661</v>
      </c>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row>
    <row r="353" spans="1:58">
      <c r="A353" s="1" t="s">
        <v>9662</v>
      </c>
      <c r="B353" s="3">
        <v>17</v>
      </c>
      <c r="C353" s="1" t="s">
        <v>5977</v>
      </c>
      <c r="D353" s="1" t="s">
        <v>9663</v>
      </c>
      <c r="E353" s="1" t="s">
        <v>6732</v>
      </c>
      <c r="F353" s="1" t="s">
        <v>9664</v>
      </c>
      <c r="G353" s="1" t="s">
        <v>9665</v>
      </c>
      <c r="H353" s="1" t="s">
        <v>9666</v>
      </c>
      <c r="I353" s="1" t="s">
        <v>9667</v>
      </c>
      <c r="J353" s="1" t="s">
        <v>9668</v>
      </c>
      <c r="K353" s="1" t="s">
        <v>9669</v>
      </c>
      <c r="L353" s="1" t="s">
        <v>9670</v>
      </c>
      <c r="M353" s="1" t="s">
        <v>9671</v>
      </c>
      <c r="N353" s="1" t="s">
        <v>9672</v>
      </c>
      <c r="O353" s="1" t="s">
        <v>9673</v>
      </c>
      <c r="P353" s="1" t="s">
        <v>8129</v>
      </c>
      <c r="Q353" s="1" t="s">
        <v>9674</v>
      </c>
      <c r="R353" s="1" t="s">
        <v>9675</v>
      </c>
      <c r="S353" s="1" t="s">
        <v>9676</v>
      </c>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row>
    <row r="354" spans="1:58">
      <c r="A354" s="1" t="s">
        <v>9677</v>
      </c>
      <c r="B354" s="3">
        <v>20</v>
      </c>
      <c r="C354" s="1" t="s">
        <v>8500</v>
      </c>
      <c r="D354" s="1" t="s">
        <v>9678</v>
      </c>
      <c r="E354" s="1" t="s">
        <v>5732</v>
      </c>
      <c r="F354" s="1" t="s">
        <v>9679</v>
      </c>
      <c r="G354" s="1" t="s">
        <v>9680</v>
      </c>
      <c r="H354" s="1" t="s">
        <v>9681</v>
      </c>
      <c r="I354" s="1" t="s">
        <v>9682</v>
      </c>
      <c r="J354" s="1" t="s">
        <v>9683</v>
      </c>
      <c r="K354" s="1" t="s">
        <v>9684</v>
      </c>
      <c r="L354" s="1" t="s">
        <v>9685</v>
      </c>
      <c r="M354" s="1" t="s">
        <v>7946</v>
      </c>
      <c r="N354" s="1" t="s">
        <v>9686</v>
      </c>
      <c r="O354" s="1" t="s">
        <v>9687</v>
      </c>
      <c r="P354" s="1" t="s">
        <v>9688</v>
      </c>
      <c r="Q354" s="1" t="s">
        <v>9689</v>
      </c>
      <c r="R354" s="1" t="s">
        <v>9690</v>
      </c>
      <c r="S354" s="1" t="s">
        <v>9691</v>
      </c>
      <c r="T354" s="1" t="s">
        <v>9507</v>
      </c>
      <c r="U354" s="1" t="s">
        <v>9692</v>
      </c>
      <c r="V354" s="1" t="s">
        <v>9693</v>
      </c>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row>
    <row r="355" spans="1:58">
      <c r="A355" s="1" t="s">
        <v>9694</v>
      </c>
      <c r="B355" s="3">
        <v>7</v>
      </c>
      <c r="C355" s="1" t="s">
        <v>9695</v>
      </c>
      <c r="D355" s="1" t="s">
        <v>6114</v>
      </c>
      <c r="E355" s="1" t="s">
        <v>9696</v>
      </c>
      <c r="F355" s="1" t="s">
        <v>9697</v>
      </c>
      <c r="G355" s="1" t="s">
        <v>9698</v>
      </c>
      <c r="H355" s="1" t="s">
        <v>9699</v>
      </c>
      <c r="I355" s="1" t="s">
        <v>9700</v>
      </c>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row>
    <row r="356" spans="1:58">
      <c r="A356" s="1" t="s">
        <v>9701</v>
      </c>
      <c r="B356" s="3">
        <v>7</v>
      </c>
      <c r="C356" s="1" t="s">
        <v>6119</v>
      </c>
      <c r="D356" s="1" t="s">
        <v>9702</v>
      </c>
      <c r="E356" s="1" t="s">
        <v>9703</v>
      </c>
      <c r="F356" s="1" t="s">
        <v>9704</v>
      </c>
      <c r="G356" s="1" t="s">
        <v>9705</v>
      </c>
      <c r="H356" s="1" t="s">
        <v>9706</v>
      </c>
      <c r="I356" s="1" t="s">
        <v>9707</v>
      </c>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row>
    <row r="357" spans="1:58">
      <c r="A357" s="1" t="s">
        <v>9708</v>
      </c>
      <c r="B357" s="3">
        <v>7</v>
      </c>
      <c r="C357" s="1" t="s">
        <v>9709</v>
      </c>
      <c r="D357" s="1" t="s">
        <v>9710</v>
      </c>
      <c r="E357" s="1" t="s">
        <v>9711</v>
      </c>
      <c r="F357" s="1" t="s">
        <v>9712</v>
      </c>
      <c r="G357" s="1" t="s">
        <v>9713</v>
      </c>
      <c r="H357" s="1" t="s">
        <v>9714</v>
      </c>
      <c r="I357" s="1" t="s">
        <v>9318</v>
      </c>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row>
    <row r="358" spans="1:58">
      <c r="A358" s="1" t="s">
        <v>9715</v>
      </c>
      <c r="B358" s="3">
        <v>10</v>
      </c>
      <c r="C358" s="1" t="s">
        <v>5977</v>
      </c>
      <c r="D358" s="1" t="s">
        <v>9716</v>
      </c>
      <c r="E358" s="1" t="s">
        <v>9717</v>
      </c>
      <c r="F358" s="1" t="s">
        <v>9718</v>
      </c>
      <c r="G358" s="1" t="s">
        <v>7719</v>
      </c>
      <c r="H358" s="1" t="s">
        <v>9719</v>
      </c>
      <c r="I358" s="1" t="s">
        <v>9720</v>
      </c>
      <c r="J358" s="1" t="s">
        <v>9721</v>
      </c>
      <c r="K358" s="1" t="s">
        <v>8799</v>
      </c>
      <c r="L358" s="1" t="s">
        <v>9722</v>
      </c>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row>
    <row r="359" spans="1:58">
      <c r="A359" s="1" t="s">
        <v>9723</v>
      </c>
      <c r="B359" s="3">
        <v>7</v>
      </c>
      <c r="C359" s="1" t="s">
        <v>9724</v>
      </c>
      <c r="D359" s="1" t="s">
        <v>9725</v>
      </c>
      <c r="E359" s="1" t="s">
        <v>9726</v>
      </c>
      <c r="F359" s="1" t="s">
        <v>9727</v>
      </c>
      <c r="G359" s="1" t="s">
        <v>9728</v>
      </c>
      <c r="H359" s="1" t="s">
        <v>9729</v>
      </c>
      <c r="I359" s="1" t="s">
        <v>9730</v>
      </c>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row>
    <row r="360" spans="1:58">
      <c r="A360" s="1" t="s">
        <v>9731</v>
      </c>
      <c r="B360" s="3">
        <v>10</v>
      </c>
      <c r="C360" s="1" t="s">
        <v>9732</v>
      </c>
      <c r="D360" s="1" t="s">
        <v>9733</v>
      </c>
      <c r="E360" s="1" t="s">
        <v>9734</v>
      </c>
      <c r="F360" s="1" t="s">
        <v>9735</v>
      </c>
      <c r="G360" s="1" t="s">
        <v>9736</v>
      </c>
      <c r="H360" s="1" t="s">
        <v>9737</v>
      </c>
      <c r="I360" s="1" t="s">
        <v>9738</v>
      </c>
      <c r="J360" s="1" t="s">
        <v>9739</v>
      </c>
      <c r="K360" s="1" t="s">
        <v>9740</v>
      </c>
      <c r="L360" s="1" t="s">
        <v>5467</v>
      </c>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row>
    <row r="361" spans="1:58">
      <c r="A361" s="1" t="s">
        <v>9741</v>
      </c>
      <c r="B361" s="3">
        <v>8</v>
      </c>
      <c r="C361" s="1" t="s">
        <v>9742</v>
      </c>
      <c r="D361" s="1" t="s">
        <v>5873</v>
      </c>
      <c r="E361" s="1" t="s">
        <v>9743</v>
      </c>
      <c r="F361" s="1" t="s">
        <v>9744</v>
      </c>
      <c r="G361" s="1" t="s">
        <v>9745</v>
      </c>
      <c r="H361" s="1" t="s">
        <v>9746</v>
      </c>
      <c r="I361" s="1" t="s">
        <v>9747</v>
      </c>
      <c r="J361" s="1" t="s">
        <v>9748</v>
      </c>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row>
    <row r="362" spans="1:58">
      <c r="A362" s="1" t="s">
        <v>9749</v>
      </c>
      <c r="B362" s="3">
        <v>5</v>
      </c>
      <c r="C362" s="1" t="s">
        <v>9750</v>
      </c>
      <c r="D362" s="1" t="s">
        <v>9751</v>
      </c>
      <c r="E362" s="1" t="s">
        <v>9752</v>
      </c>
      <c r="F362" s="1" t="s">
        <v>9753</v>
      </c>
      <c r="G362" s="1" t="s">
        <v>9754</v>
      </c>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row>
    <row r="363" spans="1:58">
      <c r="A363" s="1" t="s">
        <v>9755</v>
      </c>
      <c r="B363" s="3">
        <v>10</v>
      </c>
      <c r="C363" s="1" t="s">
        <v>9756</v>
      </c>
      <c r="D363" s="1" t="s">
        <v>9757</v>
      </c>
      <c r="E363" s="1" t="s">
        <v>9758</v>
      </c>
      <c r="F363" s="1" t="s">
        <v>9759</v>
      </c>
      <c r="G363" s="1" t="s">
        <v>9760</v>
      </c>
      <c r="H363" s="1" t="s">
        <v>9761</v>
      </c>
      <c r="I363" s="1" t="s">
        <v>9762</v>
      </c>
      <c r="J363" s="1" t="s">
        <v>8065</v>
      </c>
      <c r="K363" s="1" t="s">
        <v>9763</v>
      </c>
      <c r="L363" s="1" t="s">
        <v>9764</v>
      </c>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row>
    <row r="364" spans="1:58">
      <c r="A364" s="1" t="s">
        <v>9765</v>
      </c>
      <c r="B364" s="3">
        <v>8</v>
      </c>
      <c r="C364" s="1" t="s">
        <v>9766</v>
      </c>
      <c r="D364" s="1" t="s">
        <v>9767</v>
      </c>
      <c r="E364" s="1" t="s">
        <v>9768</v>
      </c>
      <c r="F364" s="1" t="s">
        <v>9769</v>
      </c>
      <c r="G364" s="1" t="s">
        <v>9770</v>
      </c>
      <c r="H364" s="1" t="s">
        <v>9771</v>
      </c>
      <c r="I364" s="1" t="s">
        <v>9772</v>
      </c>
      <c r="J364" s="1" t="s">
        <v>9773</v>
      </c>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row>
    <row r="365" spans="1:58">
      <c r="A365" s="1" t="s">
        <v>9774</v>
      </c>
      <c r="B365" s="3">
        <v>12</v>
      </c>
      <c r="C365" s="1" t="s">
        <v>5977</v>
      </c>
      <c r="D365" s="1" t="s">
        <v>9775</v>
      </c>
      <c r="E365" s="1" t="s">
        <v>9776</v>
      </c>
      <c r="F365" s="1" t="s">
        <v>9777</v>
      </c>
      <c r="G365" s="1" t="s">
        <v>9778</v>
      </c>
      <c r="H365" s="1" t="s">
        <v>9779</v>
      </c>
      <c r="I365" s="1" t="s">
        <v>9780</v>
      </c>
      <c r="J365" s="1" t="s">
        <v>9781</v>
      </c>
      <c r="K365" s="1" t="s">
        <v>9782</v>
      </c>
      <c r="L365" s="1" t="s">
        <v>9783</v>
      </c>
      <c r="M365" s="1" t="s">
        <v>9784</v>
      </c>
      <c r="N365" s="1" t="s">
        <v>9785</v>
      </c>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row>
    <row r="366" spans="1:58">
      <c r="A366" s="1" t="s">
        <v>9786</v>
      </c>
      <c r="B366" s="3">
        <v>17</v>
      </c>
      <c r="C366" s="1" t="s">
        <v>5977</v>
      </c>
      <c r="D366" s="1" t="s">
        <v>9787</v>
      </c>
      <c r="E366" s="1" t="s">
        <v>9788</v>
      </c>
      <c r="F366" s="1" t="s">
        <v>9789</v>
      </c>
      <c r="G366" s="1" t="s">
        <v>9790</v>
      </c>
      <c r="H366" s="1" t="s">
        <v>9791</v>
      </c>
      <c r="I366" s="1" t="s">
        <v>9792</v>
      </c>
      <c r="J366" s="1" t="s">
        <v>9793</v>
      </c>
      <c r="K366" s="1" t="s">
        <v>9794</v>
      </c>
      <c r="L366" s="1" t="s">
        <v>9795</v>
      </c>
      <c r="M366" s="1" t="s">
        <v>9796</v>
      </c>
      <c r="N366" s="1" t="s">
        <v>9797</v>
      </c>
      <c r="O366" s="1" t="s">
        <v>9798</v>
      </c>
      <c r="P366" s="1" t="s">
        <v>9799</v>
      </c>
      <c r="Q366" s="1" t="s">
        <v>9800</v>
      </c>
      <c r="R366" s="1" t="s">
        <v>9801</v>
      </c>
      <c r="S366" s="1" t="s">
        <v>9802</v>
      </c>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row>
    <row r="367" spans="1:58">
      <c r="A367" s="1" t="s">
        <v>9803</v>
      </c>
      <c r="B367" s="3">
        <v>16</v>
      </c>
      <c r="C367" s="1" t="s">
        <v>5977</v>
      </c>
      <c r="D367" s="1" t="s">
        <v>9804</v>
      </c>
      <c r="E367" s="1" t="s">
        <v>9805</v>
      </c>
      <c r="F367" s="1" t="s">
        <v>9806</v>
      </c>
      <c r="G367" s="1" t="s">
        <v>9807</v>
      </c>
      <c r="H367" s="1" t="s">
        <v>9808</v>
      </c>
      <c r="I367" s="1" t="s">
        <v>9809</v>
      </c>
      <c r="J367" s="1" t="s">
        <v>9810</v>
      </c>
      <c r="K367" s="1" t="s">
        <v>6321</v>
      </c>
      <c r="L367" s="1" t="s">
        <v>9811</v>
      </c>
      <c r="M367" s="1" t="s">
        <v>9812</v>
      </c>
      <c r="N367" s="1" t="s">
        <v>9813</v>
      </c>
      <c r="O367" s="1" t="s">
        <v>9814</v>
      </c>
      <c r="P367" s="1" t="s">
        <v>9815</v>
      </c>
      <c r="Q367" s="1" t="s">
        <v>9816</v>
      </c>
      <c r="R367" s="1" t="s">
        <v>9817</v>
      </c>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row>
    <row r="368" spans="1:58">
      <c r="A368" s="1" t="s">
        <v>9818</v>
      </c>
      <c r="B368" s="3">
        <v>19</v>
      </c>
      <c r="C368" s="1" t="s">
        <v>5977</v>
      </c>
      <c r="D368" s="1" t="s">
        <v>9819</v>
      </c>
      <c r="E368" s="1" t="s">
        <v>9820</v>
      </c>
      <c r="F368" s="1" t="s">
        <v>9821</v>
      </c>
      <c r="G368" s="1" t="s">
        <v>9822</v>
      </c>
      <c r="H368" s="1" t="s">
        <v>9823</v>
      </c>
      <c r="I368" s="1" t="s">
        <v>9407</v>
      </c>
      <c r="J368" s="1" t="s">
        <v>9824</v>
      </c>
      <c r="K368" s="1" t="s">
        <v>6714</v>
      </c>
      <c r="L368" s="1" t="s">
        <v>9825</v>
      </c>
      <c r="M368" s="1" t="s">
        <v>9826</v>
      </c>
      <c r="N368" s="1" t="s">
        <v>9827</v>
      </c>
      <c r="O368" s="1" t="s">
        <v>9828</v>
      </c>
      <c r="P368" s="1" t="s">
        <v>9829</v>
      </c>
      <c r="Q368" s="1" t="s">
        <v>9830</v>
      </c>
      <c r="R368" s="1" t="s">
        <v>9831</v>
      </c>
      <c r="S368" s="1" t="s">
        <v>7150</v>
      </c>
      <c r="T368" s="1" t="s">
        <v>9832</v>
      </c>
      <c r="U368" s="1" t="s">
        <v>9833</v>
      </c>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row>
    <row r="369" spans="1:58">
      <c r="A369" s="1" t="s">
        <v>9834</v>
      </c>
      <c r="B369" s="3">
        <v>18</v>
      </c>
      <c r="C369" s="1" t="s">
        <v>9835</v>
      </c>
      <c r="D369" s="1" t="s">
        <v>9836</v>
      </c>
      <c r="E369" s="1" t="s">
        <v>9837</v>
      </c>
      <c r="F369" s="1" t="s">
        <v>9838</v>
      </c>
      <c r="G369" s="1" t="s">
        <v>9839</v>
      </c>
      <c r="H369" s="1" t="s">
        <v>9840</v>
      </c>
      <c r="I369" s="1" t="s">
        <v>9841</v>
      </c>
      <c r="J369" s="1" t="s">
        <v>9842</v>
      </c>
      <c r="K369" s="1" t="s">
        <v>9843</v>
      </c>
      <c r="L369" s="1" t="s">
        <v>9844</v>
      </c>
      <c r="M369" s="1" t="s">
        <v>9845</v>
      </c>
      <c r="N369" s="1" t="s">
        <v>9846</v>
      </c>
      <c r="O369" s="1" t="s">
        <v>9847</v>
      </c>
      <c r="P369" s="1" t="s">
        <v>9848</v>
      </c>
      <c r="Q369" s="1" t="s">
        <v>9849</v>
      </c>
      <c r="R369" s="1" t="s">
        <v>9850</v>
      </c>
      <c r="S369" s="1" t="s">
        <v>9851</v>
      </c>
      <c r="T369" s="1" t="s">
        <v>9852</v>
      </c>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row>
    <row r="370" spans="1:58">
      <c r="A370" s="1" t="s">
        <v>9853</v>
      </c>
      <c r="B370" s="3">
        <v>13</v>
      </c>
      <c r="C370" s="1" t="s">
        <v>9854</v>
      </c>
      <c r="D370" s="1" t="s">
        <v>9855</v>
      </c>
      <c r="E370" s="1" t="s">
        <v>9856</v>
      </c>
      <c r="F370" s="1" t="s">
        <v>9665</v>
      </c>
      <c r="G370" s="1" t="s">
        <v>9857</v>
      </c>
      <c r="H370" s="1" t="s">
        <v>9858</v>
      </c>
      <c r="I370" s="1" t="s">
        <v>9859</v>
      </c>
      <c r="J370" s="1" t="s">
        <v>9860</v>
      </c>
      <c r="K370" s="1" t="s">
        <v>9861</v>
      </c>
      <c r="L370" s="1" t="s">
        <v>9862</v>
      </c>
      <c r="M370" s="1" t="s">
        <v>9863</v>
      </c>
      <c r="N370" s="1" t="s">
        <v>9864</v>
      </c>
      <c r="O370" s="1" t="s">
        <v>9507</v>
      </c>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row>
    <row r="371" spans="1:58">
      <c r="A371" s="1" t="s">
        <v>9865</v>
      </c>
      <c r="B371" s="3">
        <v>22</v>
      </c>
      <c r="C371" s="1" t="s">
        <v>5626</v>
      </c>
      <c r="D371" s="1" t="s">
        <v>9866</v>
      </c>
      <c r="E371" s="1" t="s">
        <v>9867</v>
      </c>
      <c r="F371" s="1" t="s">
        <v>9868</v>
      </c>
      <c r="G371" s="1" t="s">
        <v>9869</v>
      </c>
      <c r="H371" s="1" t="s">
        <v>9432</v>
      </c>
      <c r="I371" s="1" t="s">
        <v>9843</v>
      </c>
      <c r="J371" s="1" t="s">
        <v>8794</v>
      </c>
      <c r="K371" s="1" t="s">
        <v>6100</v>
      </c>
      <c r="L371" s="1" t="s">
        <v>9870</v>
      </c>
      <c r="M371" s="1" t="s">
        <v>9871</v>
      </c>
      <c r="N371" s="1" t="s">
        <v>9872</v>
      </c>
      <c r="O371" s="1" t="s">
        <v>9873</v>
      </c>
      <c r="P371" s="1" t="s">
        <v>9874</v>
      </c>
      <c r="Q371" s="1" t="s">
        <v>9875</v>
      </c>
      <c r="R371" s="1" t="s">
        <v>9576</v>
      </c>
      <c r="S371" s="1" t="s">
        <v>7566</v>
      </c>
      <c r="T371" s="1" t="s">
        <v>9876</v>
      </c>
      <c r="U371" s="1" t="s">
        <v>9877</v>
      </c>
      <c r="V371" s="1" t="s">
        <v>9878</v>
      </c>
      <c r="W371" s="1" t="s">
        <v>9879</v>
      </c>
      <c r="X371" s="1" t="s">
        <v>9880</v>
      </c>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row>
    <row r="372" spans="1:58">
      <c r="A372" s="1" t="s">
        <v>9881</v>
      </c>
      <c r="B372" s="3">
        <v>9</v>
      </c>
      <c r="C372" s="1" t="s">
        <v>9882</v>
      </c>
      <c r="D372" s="1" t="s">
        <v>9883</v>
      </c>
      <c r="E372" s="1" t="s">
        <v>5656</v>
      </c>
      <c r="F372" s="1" t="s">
        <v>9884</v>
      </c>
      <c r="G372" s="1" t="s">
        <v>9885</v>
      </c>
      <c r="H372" s="1" t="s">
        <v>9886</v>
      </c>
      <c r="I372" s="1" t="s">
        <v>9887</v>
      </c>
      <c r="J372" s="1" t="s">
        <v>9888</v>
      </c>
      <c r="K372" s="1" t="s">
        <v>9889</v>
      </c>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row>
    <row r="373" spans="1:58">
      <c r="A373" s="1" t="s">
        <v>9890</v>
      </c>
      <c r="B373" s="3">
        <v>10</v>
      </c>
      <c r="C373" s="1" t="s">
        <v>9891</v>
      </c>
      <c r="D373" s="1" t="s">
        <v>9892</v>
      </c>
      <c r="E373" s="1" t="s">
        <v>9893</v>
      </c>
      <c r="F373" s="1" t="s">
        <v>9894</v>
      </c>
      <c r="G373" s="1" t="s">
        <v>9895</v>
      </c>
      <c r="H373" s="1" t="s">
        <v>9896</v>
      </c>
      <c r="I373" s="1" t="s">
        <v>9897</v>
      </c>
      <c r="J373" s="1" t="s">
        <v>9898</v>
      </c>
      <c r="K373" s="1" t="s">
        <v>9899</v>
      </c>
      <c r="L373" s="1" t="s">
        <v>9900</v>
      </c>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row>
    <row r="374" spans="1:58">
      <c r="A374" s="1" t="s">
        <v>9901</v>
      </c>
      <c r="B374" s="3">
        <v>7</v>
      </c>
      <c r="C374" s="1" t="s">
        <v>9902</v>
      </c>
      <c r="D374" s="1" t="s">
        <v>9903</v>
      </c>
      <c r="E374" s="1" t="s">
        <v>9904</v>
      </c>
      <c r="F374" s="1" t="s">
        <v>9905</v>
      </c>
      <c r="G374" s="1" t="s">
        <v>9906</v>
      </c>
      <c r="H374" s="1" t="s">
        <v>9907</v>
      </c>
      <c r="I374" s="1" t="s">
        <v>9908</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row>
    <row r="375" spans="1:58">
      <c r="A375" s="1" t="s">
        <v>9909</v>
      </c>
      <c r="B375" s="3">
        <v>10</v>
      </c>
      <c r="C375" s="1" t="s">
        <v>9910</v>
      </c>
      <c r="D375" s="1" t="s">
        <v>9911</v>
      </c>
      <c r="E375" s="1" t="s">
        <v>9912</v>
      </c>
      <c r="F375" s="1" t="s">
        <v>9913</v>
      </c>
      <c r="G375" s="1" t="s">
        <v>9914</v>
      </c>
      <c r="H375" s="1" t="s">
        <v>9915</v>
      </c>
      <c r="I375" s="1" t="s">
        <v>9916</v>
      </c>
      <c r="J375" s="1" t="s">
        <v>9917</v>
      </c>
      <c r="K375" s="1" t="s">
        <v>7919</v>
      </c>
      <c r="L375" s="1" t="s">
        <v>9918</v>
      </c>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row>
    <row r="376" spans="1:58">
      <c r="A376" s="1" t="s">
        <v>9919</v>
      </c>
      <c r="B376" s="3">
        <v>9</v>
      </c>
      <c r="C376" s="1" t="s">
        <v>5977</v>
      </c>
      <c r="D376" s="1" t="s">
        <v>9920</v>
      </c>
      <c r="E376" s="1" t="s">
        <v>9921</v>
      </c>
      <c r="F376" s="1" t="s">
        <v>5990</v>
      </c>
      <c r="G376" s="1" t="s">
        <v>9922</v>
      </c>
      <c r="H376" s="1" t="s">
        <v>9923</v>
      </c>
      <c r="I376" s="1" t="s">
        <v>9924</v>
      </c>
      <c r="J376" s="1" t="s">
        <v>9925</v>
      </c>
      <c r="K376" s="1" t="s">
        <v>9926</v>
      </c>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row>
    <row r="377" spans="1:58">
      <c r="A377" s="1" t="s">
        <v>9927</v>
      </c>
      <c r="B377" s="3">
        <v>11</v>
      </c>
      <c r="C377" s="1" t="s">
        <v>9928</v>
      </c>
      <c r="D377" s="1" t="s">
        <v>9929</v>
      </c>
      <c r="E377" s="1" t="s">
        <v>9930</v>
      </c>
      <c r="F377" s="1" t="s">
        <v>9931</v>
      </c>
      <c r="G377" s="1" t="s">
        <v>9932</v>
      </c>
      <c r="H377" s="1" t="s">
        <v>9933</v>
      </c>
      <c r="I377" s="1" t="s">
        <v>9934</v>
      </c>
      <c r="J377" s="1" t="s">
        <v>9935</v>
      </c>
      <c r="K377" s="1" t="s">
        <v>9936</v>
      </c>
      <c r="L377" s="1" t="s">
        <v>9937</v>
      </c>
      <c r="M377" s="1" t="s">
        <v>9938</v>
      </c>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row>
    <row r="378" spans="1:58">
      <c r="A378" s="1" t="s">
        <v>9939</v>
      </c>
      <c r="B378" s="3">
        <v>15</v>
      </c>
      <c r="C378" s="1" t="s">
        <v>9940</v>
      </c>
      <c r="D378" s="1" t="s">
        <v>9941</v>
      </c>
      <c r="E378" s="1" t="s">
        <v>9942</v>
      </c>
      <c r="F378" s="1" t="s">
        <v>9943</v>
      </c>
      <c r="G378" s="1" t="s">
        <v>9944</v>
      </c>
      <c r="H378" s="1" t="s">
        <v>9945</v>
      </c>
      <c r="I378" s="1" t="s">
        <v>9946</v>
      </c>
      <c r="J378" s="1" t="s">
        <v>9947</v>
      </c>
      <c r="K378" s="1" t="s">
        <v>9948</v>
      </c>
      <c r="L378" s="1" t="s">
        <v>9949</v>
      </c>
      <c r="M378" s="1" t="s">
        <v>9950</v>
      </c>
      <c r="N378" s="1" t="s">
        <v>9951</v>
      </c>
      <c r="O378" s="1" t="s">
        <v>9952</v>
      </c>
      <c r="P378" s="1" t="s">
        <v>9630</v>
      </c>
      <c r="Q378" s="1" t="s">
        <v>9953</v>
      </c>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row>
    <row r="379" spans="1:58">
      <c r="A379" s="1" t="s">
        <v>9954</v>
      </c>
      <c r="B379" s="3">
        <v>11</v>
      </c>
      <c r="C379" s="1" t="s">
        <v>5606</v>
      </c>
      <c r="D379" s="1" t="s">
        <v>9955</v>
      </c>
      <c r="E379" s="1" t="s">
        <v>9956</v>
      </c>
      <c r="F379" s="1" t="s">
        <v>9957</v>
      </c>
      <c r="G379" s="1" t="s">
        <v>9958</v>
      </c>
      <c r="H379" s="1" t="s">
        <v>9959</v>
      </c>
      <c r="I379" s="1" t="s">
        <v>9960</v>
      </c>
      <c r="J379" s="1" t="s">
        <v>9961</v>
      </c>
      <c r="K379" s="1" t="s">
        <v>9962</v>
      </c>
      <c r="L379" s="1" t="s">
        <v>9963</v>
      </c>
      <c r="M379" s="1" t="s">
        <v>9964</v>
      </c>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row>
    <row r="380" spans="1:58">
      <c r="A380" s="1" t="s">
        <v>9965</v>
      </c>
      <c r="B380" s="3">
        <v>16</v>
      </c>
      <c r="C380" s="1" t="s">
        <v>9966</v>
      </c>
      <c r="D380" s="1" t="s">
        <v>9967</v>
      </c>
      <c r="E380" s="1" t="s">
        <v>9968</v>
      </c>
      <c r="F380" s="1" t="s">
        <v>5495</v>
      </c>
      <c r="G380" s="1" t="s">
        <v>9969</v>
      </c>
      <c r="H380" s="1" t="s">
        <v>9970</v>
      </c>
      <c r="I380" s="1" t="s">
        <v>9971</v>
      </c>
      <c r="J380" s="1" t="s">
        <v>9972</v>
      </c>
      <c r="K380" s="1" t="s">
        <v>9973</v>
      </c>
      <c r="L380" s="1" t="s">
        <v>9974</v>
      </c>
      <c r="M380" s="1" t="s">
        <v>9975</v>
      </c>
      <c r="N380" s="1" t="s">
        <v>6669</v>
      </c>
      <c r="O380" s="1" t="s">
        <v>9976</v>
      </c>
      <c r="P380" s="1" t="s">
        <v>9977</v>
      </c>
      <c r="Q380" s="1" t="s">
        <v>9978</v>
      </c>
      <c r="R380" s="1" t="s">
        <v>9979</v>
      </c>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row>
    <row r="381" spans="1:58">
      <c r="A381" s="1" t="s">
        <v>9980</v>
      </c>
      <c r="B381" s="3">
        <v>13</v>
      </c>
      <c r="C381" s="1" t="s">
        <v>9981</v>
      </c>
      <c r="D381" s="1" t="s">
        <v>9982</v>
      </c>
      <c r="E381" s="1" t="s">
        <v>9913</v>
      </c>
      <c r="F381" s="1" t="s">
        <v>9983</v>
      </c>
      <c r="G381" s="1" t="s">
        <v>9984</v>
      </c>
      <c r="H381" s="1" t="s">
        <v>9985</v>
      </c>
      <c r="I381" s="1" t="s">
        <v>9986</v>
      </c>
      <c r="J381" s="1" t="s">
        <v>9987</v>
      </c>
      <c r="K381" s="1" t="s">
        <v>9988</v>
      </c>
      <c r="L381" s="1" t="s">
        <v>9989</v>
      </c>
      <c r="M381" s="1" t="s">
        <v>9990</v>
      </c>
      <c r="N381" s="1" t="s">
        <v>9991</v>
      </c>
      <c r="O381" s="1" t="s">
        <v>9992</v>
      </c>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row>
    <row r="382" spans="1:58">
      <c r="A382" s="1" t="s">
        <v>9993</v>
      </c>
      <c r="B382" s="3">
        <v>11</v>
      </c>
      <c r="C382" s="1" t="s">
        <v>9994</v>
      </c>
      <c r="D382" s="1" t="s">
        <v>9995</v>
      </c>
      <c r="E382" s="1" t="s">
        <v>9996</v>
      </c>
      <c r="F382" s="1" t="s">
        <v>9997</v>
      </c>
      <c r="G382" s="1" t="s">
        <v>9998</v>
      </c>
      <c r="H382" s="1" t="s">
        <v>7347</v>
      </c>
      <c r="I382" s="1" t="s">
        <v>9999</v>
      </c>
      <c r="J382" s="1" t="s">
        <v>10000</v>
      </c>
      <c r="K382" s="1" t="s">
        <v>10001</v>
      </c>
      <c r="L382" s="1" t="s">
        <v>10002</v>
      </c>
      <c r="M382" s="1" t="s">
        <v>10003</v>
      </c>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工业源-采暖季</vt:lpstr>
      <vt:lpstr>填报说明</vt:lpstr>
      <vt:lpstr>下拉项</vt:lpstr>
      <vt:lpstr>行业</vt:lpstr>
      <vt:lpstr>dictionary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2017-08-28T03:05:00Z</dcterms:created>
  <dcterms:modified xsi:type="dcterms:W3CDTF">2018-12-18T01:55:02Z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